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44" i="4" l="1"/>
  <c r="J44" i="4"/>
  <c r="K43" i="4"/>
  <c r="J43" i="4"/>
  <c r="K42" i="4"/>
  <c r="J42" i="4"/>
  <c r="K41" i="4"/>
  <c r="J41" i="4"/>
  <c r="K39" i="4"/>
  <c r="J39" i="4"/>
  <c r="K38" i="4"/>
  <c r="J38" i="4"/>
  <c r="K37" i="4"/>
  <c r="J37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19" i="1" l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45" i="1"/>
  <c r="K45" i="1"/>
  <c r="J46" i="1"/>
  <c r="K46" i="1"/>
  <c r="J47" i="1"/>
  <c r="K47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46" i="2"/>
  <c r="K46" i="2"/>
  <c r="J47" i="2"/>
  <c r="K47" i="2"/>
  <c r="J48" i="2"/>
  <c r="K48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123" i="2" l="1"/>
  <c r="K123" i="2"/>
  <c r="J124" i="2"/>
  <c r="K124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<sst xmlns="http://schemas.openxmlformats.org/spreadsheetml/2006/main" count="925" uniqueCount="313">
  <si>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</si>
  <si>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</si>
  <si>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</si>
  <si>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</si>
  <si>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</si>
  <si>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</si>
  <si>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</si>
  <si>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</si>
  <si>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</si>
  <si>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</si>
  <si>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</si>
  <si>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</si>
  <si>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</si>
  <si>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</si>
  <si>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</si>
  <si>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</si>
  <si>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</si>
  <si>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</si>
  <si>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</si>
  <si>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</si>
  <si>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</si>
  <si>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</si>
  <si>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</si>
  <si>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</si>
  <si>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</si>
  <si>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</si>
  <si>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 xml:space="preserve">a. Dependent Variable: COM1 REGR factor score   1 for analysis
</t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</si>
  <si>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</si>
  <si>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</si>
  <si>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</si>
  <si>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</si>
  <si>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</si>
  <si>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</si>
  <si>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</si>
  <si>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</si>
  <si>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</si>
  <si>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</si>
  <si>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</si>
  <si>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</si>
  <si>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</si>
  <si>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</si>
  <si>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</si>
  <si>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</si>
  <si>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</si>
  <si>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</si>
  <si>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</si>
  <si>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</si>
  <si>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</si>
  <si>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</si>
  <si>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</si>
  <si>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</si>
  <si>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</si>
  <si>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</si>
  <si>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</si>
  <si>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</si>
  <si>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</si>
  <si>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</si>
  <si>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QH110A Electricity</t>
  </si>
  <si>
    <t>QH110B Radio</t>
  </si>
  <si>
    <t>QH110C B&amp;W Television</t>
  </si>
  <si>
    <t>QH110D Color Television</t>
  </si>
  <si>
    <t>QH110E Washing machine</t>
  </si>
  <si>
    <t>QH110F Vacuum cleaner</t>
  </si>
  <si>
    <t>QH110G Computer</t>
  </si>
  <si>
    <t>QH110H Mobile telephone</t>
  </si>
  <si>
    <t>QH110I Telephone (non-mobile)</t>
  </si>
  <si>
    <t>QH110J Refrigerator</t>
  </si>
  <si>
    <t>QH110K Camera</t>
  </si>
  <si>
    <t>QH110L Videocamera</t>
  </si>
  <si>
    <t>QH110M Table</t>
  </si>
  <si>
    <t>QH110N Chair</t>
  </si>
  <si>
    <t>QH110O Sofa</t>
  </si>
  <si>
    <t>QH110P Bed</t>
  </si>
  <si>
    <t>QH110Q Buffet</t>
  </si>
  <si>
    <t>QH110R Airconditioner</t>
  </si>
  <si>
    <t>QH110S DVD</t>
  </si>
  <si>
    <t>QH110T Dish</t>
  </si>
  <si>
    <t>QH110U Freezer</t>
  </si>
  <si>
    <t>QH110V Fan</t>
  </si>
  <si>
    <t>QH110W Sewing machine</t>
  </si>
  <si>
    <t>QH110X burzhuika</t>
  </si>
  <si>
    <t>QH110Y Dvizhok</t>
  </si>
  <si>
    <t>QH110Z Wood/fuel</t>
  </si>
  <si>
    <t>QH110AA Carpet</t>
  </si>
  <si>
    <t>QH110BB Internet connection</t>
  </si>
  <si>
    <t>QH118A Watch</t>
  </si>
  <si>
    <t>QH118B Bicycle</t>
  </si>
  <si>
    <t>QH118C Motorcycle or Scooter</t>
  </si>
  <si>
    <t>QH118D Animal-drawn cart</t>
  </si>
  <si>
    <t>QH118E Car or Truck</t>
  </si>
  <si>
    <t>QH122A Cattle</t>
  </si>
  <si>
    <t>QH122B Cows / bulls</t>
  </si>
  <si>
    <t>QH122C Horses / donkeys / mules</t>
  </si>
  <si>
    <t>QH122D Goats</t>
  </si>
  <si>
    <t>QH122E Sheep</t>
  </si>
  <si>
    <t>QH122F Pigs</t>
  </si>
  <si>
    <t>QH122G Rabbits</t>
  </si>
  <si>
    <t>QH122H Poultry</t>
  </si>
  <si>
    <t>QH122I Beehives</t>
  </si>
  <si>
    <t>QH123 Bank account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</si>
  <si>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</si>
  <si>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</si>
  <si>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</si>
  <si>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</si>
  <si>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</si>
  <si>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</si>
  <si>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</si>
  <si>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h2opwell Protected dug well</t>
  </si>
  <si>
    <t>h2owell Unprotected dug well</t>
  </si>
  <si>
    <t>h2ospg Unprotected Spring</t>
  </si>
  <si>
    <t>h2opspg Protected Spring</t>
  </si>
  <si>
    <t>h2orain Water from rain</t>
  </si>
  <si>
    <t>h2otruck Water from tanker truck</t>
  </si>
  <si>
    <t>h2ocart Water from cart with small tank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</si>
  <si>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</si>
  <si>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</si>
  <si>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</si>
  <si>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</si>
  <si>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</si>
  <si>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flushpl Flush toilet to pit latrine</t>
  </si>
  <si>
    <t>flushe Flush toilet to unknown</t>
  </si>
  <si>
    <t>latvip Ventilated improved Latrine</t>
  </si>
  <si>
    <t>latslab Latrine with slab</t>
  </si>
  <si>
    <t>latcomp Composting toilet/ecosan</t>
  </si>
  <si>
    <t>latpit Traditional pit latrine</t>
  </si>
  <si>
    <t>latbush No facility/bush/field</t>
  </si>
  <si>
    <t>latoth Other type of latrine/toilet</t>
  </si>
  <si>
    <t>latshare Shares latrine/toilet with other households</t>
  </si>
  <si>
    <t>sflushs Shared Flush toilet to sewer</t>
  </si>
  <si>
    <t>sflusht Shared Flush toilet to septic tank</t>
  </si>
  <si>
    <t>sflushpl Shared Flush toilet to pit latrine</t>
  </si>
  <si>
    <t>sflushe Shared Flush toilet to elsewhere</t>
  </si>
  <si>
    <t>slatvip Shared VIP latrine</t>
  </si>
  <si>
    <t>slatslab Shared latrine with slab</t>
  </si>
  <si>
    <t>slatpit Shared Traditional pit latrine</t>
  </si>
  <si>
    <t>slatcomp Shared composting latrine</t>
  </si>
  <si>
    <t>dirtfloo Earth, sand, dung floor</t>
  </si>
  <si>
    <t>woodfloo Rudimentary wood plank, palm, bamboo floor</t>
  </si>
  <si>
    <t>cemtfloo Cement floor</t>
  </si>
  <si>
    <t>prqfloo Polished wood floor</t>
  </si>
  <si>
    <t>vynfloo Vinyl/asphalt strips floor</t>
  </si>
  <si>
    <t>tilefloo Ceramic tile floor</t>
  </si>
  <si>
    <t>rugfloo Carpet floor</t>
  </si>
  <si>
    <t>othfloo Other type of flooring</t>
  </si>
  <si>
    <t>noroof No roof</t>
  </si>
  <si>
    <t>natroof Thatch, palm, sod roof</t>
  </si>
  <si>
    <t>wproof Wood planks roof</t>
  </si>
  <si>
    <t>cardroof Discarded materials roof</t>
  </si>
  <si>
    <t>tinroof Metal roof</t>
  </si>
  <si>
    <t>woodroof Wood roof</t>
  </si>
  <si>
    <t>cmtroof Concrete roof</t>
  </si>
  <si>
    <t>calroof Calamine, cement fiber roof</t>
  </si>
  <si>
    <t>cerroof Ceramic tiles roof</t>
  </si>
  <si>
    <t>shingroof Shingles roof</t>
  </si>
  <si>
    <t>tauleroof Taule (tarred rough paper) roof</t>
  </si>
  <si>
    <t>othroof Other type of roof</t>
  </si>
  <si>
    <t>nowall No walls</t>
  </si>
  <si>
    <t>natwall Cane/palm/trunks/dirt walls</t>
  </si>
  <si>
    <t>stomwall Stone and mud walls</t>
  </si>
  <si>
    <t>adobwall Uncovered adobe walls</t>
  </si>
  <si>
    <t>pwoodwall Plywood walls</t>
  </si>
  <si>
    <t>rwoodwall Reused wood walls</t>
  </si>
  <si>
    <t>cmtwall Cement walls</t>
  </si>
  <si>
    <t>stonwall Stone walls with lime/cement</t>
  </si>
  <si>
    <t>brkwall Baked brick walls</t>
  </si>
  <si>
    <t>cmtbwall Cement blocks walls</t>
  </si>
  <si>
    <t>cadobwall Covered adobe walls</t>
  </si>
  <si>
    <t>shngwall Shingles, wood planks walls</t>
  </si>
  <si>
    <t>othwall Other type of walls</t>
  </si>
  <si>
    <t>cookelec Electricity for cooking</t>
  </si>
  <si>
    <t>cooklpg LPG for cooking</t>
  </si>
  <si>
    <t>cookgas Natural gas for cooking</t>
  </si>
  <si>
    <t>cookbio Biogas for cooking</t>
  </si>
  <si>
    <t>cookkero Kerosene for cooking</t>
  </si>
  <si>
    <t>cookchar Charcoal for cooking</t>
  </si>
  <si>
    <t>cookwood Wood for cooking</t>
  </si>
  <si>
    <t>cookstraw Straw, shrubs, grass for cooking</t>
  </si>
  <si>
    <t>cookcrop Agricultural crops for cooking</t>
  </si>
  <si>
    <t>cookdung Dung for cooking</t>
  </si>
  <si>
    <t>cooknone Does not cook</t>
  </si>
  <si>
    <t>cookoth Other fuel for cooking</t>
  </si>
  <si>
    <t>landarea</t>
  </si>
  <si>
    <t xml:space="preserve">Combined Score= -0.592 + 0.527 * Rural Score </t>
  </si>
  <si>
    <t>Combined Score= 0.831 + 0.828 * Urban Score</t>
  </si>
  <si>
    <t>Common</t>
  </si>
  <si>
    <t/>
  </si>
  <si>
    <t>Electricity</t>
  </si>
  <si>
    <t>Radio</t>
  </si>
  <si>
    <t>B&amp;W Television</t>
  </si>
  <si>
    <t>Color Television</t>
  </si>
  <si>
    <t>Washing machine</t>
  </si>
  <si>
    <t>Vacuum cleaner</t>
  </si>
  <si>
    <t>Computer</t>
  </si>
  <si>
    <t>Mobile telephone</t>
  </si>
  <si>
    <t>Telephone (non-mobile)</t>
  </si>
  <si>
    <t>Refrigerator</t>
  </si>
  <si>
    <t>Camera</t>
  </si>
  <si>
    <t>Videocamera</t>
  </si>
  <si>
    <t>Table</t>
  </si>
  <si>
    <t>Chair</t>
  </si>
  <si>
    <t>Sofa</t>
  </si>
  <si>
    <t>Bed</t>
  </si>
  <si>
    <t>Buffet</t>
  </si>
  <si>
    <t>Airconditioner</t>
  </si>
  <si>
    <t>DVD</t>
  </si>
  <si>
    <t>Dish</t>
  </si>
  <si>
    <t>Freezer</t>
  </si>
  <si>
    <t>Fan</t>
  </si>
  <si>
    <t>Sewing machine</t>
  </si>
  <si>
    <t>Carpet</t>
  </si>
  <si>
    <t>Internet connection</t>
  </si>
  <si>
    <t>Watch</t>
  </si>
  <si>
    <t>Bicycle</t>
  </si>
  <si>
    <t>Motorcycle or Scooter</t>
  </si>
  <si>
    <t>Animal-drawn cart</t>
  </si>
  <si>
    <t>Car or Truck</t>
  </si>
  <si>
    <t>Bank account</t>
  </si>
  <si>
    <t>Owns a dwelling</t>
  </si>
  <si>
    <t>Owns agricultural land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</si>
  <si>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</si>
  <si>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</si>
  <si>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</si>
  <si>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</si>
  <si>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</si>
  <si>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dug well</t>
  </si>
  <si>
    <t>Unprotected dug well</t>
  </si>
  <si>
    <t>Unprotected Spring</t>
  </si>
  <si>
    <t>Protected Spring</t>
  </si>
  <si>
    <t>Water from rain</t>
  </si>
  <si>
    <t>Water from tanker truck</t>
  </si>
  <si>
    <t>Water from cart with small tank</t>
  </si>
  <si>
    <t>Surface water-river, lake, dam, etc.</t>
  </si>
  <si>
    <t>Water from bottle</t>
  </si>
  <si>
    <t>Other water source</t>
  </si>
  <si>
    <t>Flush toilet to sewer</t>
  </si>
  <si>
    <t>Flush toilet to septic tank</t>
  </si>
  <si>
    <t>Flush toilet to pit latrine</t>
  </si>
  <si>
    <t>Flush toilet to unknown</t>
  </si>
  <si>
    <t>Ventilated improved Latrine</t>
  </si>
  <si>
    <t>Latrine with slab</t>
  </si>
  <si>
    <t>Composting toilet/ecosan</t>
  </si>
  <si>
    <t>Traditional pit latrine</t>
  </si>
  <si>
    <t>No facility/bush/field</t>
  </si>
  <si>
    <t>Other type of latrine/toilet</t>
  </si>
  <si>
    <t>Shares latrine/toilet with other households</t>
  </si>
  <si>
    <t>Shared Flush toilet to sewer</t>
  </si>
  <si>
    <t>Shared Flush toilet to septic tank</t>
  </si>
  <si>
    <t>Shared Flush toilet to pit latrine</t>
  </si>
  <si>
    <t>Shared Flush toilet to elsewhere</t>
  </si>
  <si>
    <t>Shared VIP latrine</t>
  </si>
  <si>
    <t>Shared latrine with slab</t>
  </si>
  <si>
    <t>Shared Traditional pit latrine</t>
  </si>
  <si>
    <t>Shared composting latrine</t>
  </si>
  <si>
    <t>Earth, sand, dung floor</t>
  </si>
  <si>
    <t>Rudimentary wood plank, palm, bamboo floor</t>
  </si>
  <si>
    <t>Cement floor</t>
  </si>
  <si>
    <t>Polished wood floor</t>
  </si>
  <si>
    <t>Vinyl/asphalt strips floor</t>
  </si>
  <si>
    <t>Ceramic tile floor</t>
  </si>
  <si>
    <t>Carpet floor</t>
  </si>
  <si>
    <t>Other type of flooring</t>
  </si>
  <si>
    <t>No roof</t>
  </si>
  <si>
    <t>Thatch, palm, sod roof</t>
  </si>
  <si>
    <t>Wood planks roof</t>
  </si>
  <si>
    <t>Discarded materials roof</t>
  </si>
  <si>
    <t>Metal roof</t>
  </si>
  <si>
    <t>Wood roof</t>
  </si>
  <si>
    <t>Concrete roof</t>
  </si>
  <si>
    <t>Calamine, cement fiber roof</t>
  </si>
  <si>
    <t>Ceramic tiles roof</t>
  </si>
  <si>
    <t>Shingles roof</t>
  </si>
  <si>
    <t>Taule (tarred rough paper) roof</t>
  </si>
  <si>
    <t>Other type of roof</t>
  </si>
  <si>
    <t>No walls</t>
  </si>
  <si>
    <t>Cane/palm/trunks/dirt walls</t>
  </si>
  <si>
    <t>Stone and mud walls</t>
  </si>
  <si>
    <t>Uncovered adobe walls</t>
  </si>
  <si>
    <t>Plywood walls</t>
  </si>
  <si>
    <t>Reused wood walls</t>
  </si>
  <si>
    <t>Cement walls</t>
  </si>
  <si>
    <t>Stone walls with lime/cement</t>
  </si>
  <si>
    <t>Baked brick walls</t>
  </si>
  <si>
    <t>Cement blocks walls</t>
  </si>
  <si>
    <t>Covered adobe walls</t>
  </si>
  <si>
    <t>Shingles, wood planks walls</t>
  </si>
  <si>
    <t>Other type of walls</t>
  </si>
  <si>
    <t>Electricity for cooking</t>
  </si>
  <si>
    <t>LPG for cooking</t>
  </si>
  <si>
    <t>Natural gas for cooking</t>
  </si>
  <si>
    <t>Biogas for cooking</t>
  </si>
  <si>
    <t>Kerosene for cooking</t>
  </si>
  <si>
    <t>Charcoal for cooking</t>
  </si>
  <si>
    <t>Wood for cooking</t>
  </si>
  <si>
    <t>Straw, shrubs, grass for cooking</t>
  </si>
  <si>
    <t>Agricultural crops for cooking</t>
  </si>
  <si>
    <t>Dung for cooking</t>
  </si>
  <si>
    <t>Does not cook</t>
  </si>
  <si>
    <t>Other fuel for cooking</t>
  </si>
  <si>
    <t>a. For each variable, missing values are replaced with the variable mean.</t>
  </si>
  <si>
    <t>Extraction Method: Principal Component Analysis.</t>
  </si>
  <si>
    <t>Cattle</t>
  </si>
  <si>
    <t>Cows / bulls</t>
  </si>
  <si>
    <t>Horses / donkeys / mules</t>
  </si>
  <si>
    <t>Goats</t>
  </si>
  <si>
    <t>Sheep</t>
  </si>
  <si>
    <t>Rabbits</t>
  </si>
  <si>
    <t>Poultry</t>
  </si>
  <si>
    <t>Beehives</t>
  </si>
  <si>
    <t>Pigs</t>
  </si>
  <si>
    <r>
      <t>Component Matrix</t>
    </r>
    <r>
      <rPr>
        <b/>
        <vertAlign val="superscript"/>
        <sz val="9"/>
        <color indexed="8"/>
        <rFont val="Arial"/>
        <family val="2"/>
      </rPr>
      <t>a</t>
    </r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</si>
  <si>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</si>
  <si>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</si>
  <si>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r>
      <t>Coefficients</t>
    </r>
    <r>
      <rPr>
        <b/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</si>
</sst>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"/>
    <numFmt numFmtId="172" formatCode="###0.000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2" fillId="0" borderId="0" xfId="1" applyFont="1" applyBorder="1" applyAlignment="1">
      <alignment horizontal="left" vertical="top" wrapText="1"/>
    </xf>
    <xf numFmtId="0" fontId="4" fillId="0" borderId="0" xfId="4" applyFont="1" applyBorder="1" applyAlignment="1">
      <alignment horizontal="center" vertical="center" wrapText="1"/>
    </xf>
    <xf numFmtId="0" fontId="2" fillId="0" borderId="37" xfId="4" applyFont="1" applyBorder="1" applyAlignment="1">
      <alignment horizontal="left" wrapText="1"/>
    </xf>
    <xf numFmtId="0" fontId="2" fillId="0" borderId="48" xfId="4" applyFont="1" applyBorder="1" applyAlignment="1">
      <alignment horizontal="center" wrapText="1"/>
    </xf>
    <xf numFmtId="0" fontId="2" fillId="0" borderId="33" xfId="4" applyFont="1" applyBorder="1" applyAlignment="1">
      <alignment horizontal="left" wrapText="1"/>
    </xf>
    <xf numFmtId="0" fontId="2" fillId="0" borderId="34" xfId="4" applyFont="1" applyBorder="1" applyAlignment="1">
      <alignment horizontal="center" wrapText="1"/>
    </xf>
    <xf numFmtId="0" fontId="2" fillId="0" borderId="35" xfId="4" applyFont="1" applyBorder="1" applyAlignment="1">
      <alignment horizontal="center" wrapText="1"/>
    </xf>
    <xf numFmtId="0" fontId="2" fillId="0" borderId="36" xfId="4" applyFont="1" applyBorder="1" applyAlignment="1">
      <alignment horizontal="center" wrapText="1"/>
    </xf>
    <xf numFmtId="0" fontId="2" fillId="0" borderId="44" xfId="4" applyFont="1" applyBorder="1" applyAlignment="1">
      <alignment horizontal="left" wrapText="1"/>
    </xf>
    <xf numFmtId="0" fontId="2" fillId="0" borderId="37" xfId="4" applyFont="1" applyBorder="1" applyAlignment="1">
      <alignment horizontal="left" vertical="top" wrapText="1"/>
    </xf>
    <xf numFmtId="0" fontId="2" fillId="0" borderId="41" xfId="4" applyFont="1" applyBorder="1" applyAlignment="1">
      <alignment horizontal="left" vertical="top" wrapText="1"/>
    </xf>
    <xf numFmtId="0" fontId="2" fillId="0" borderId="44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6" fillId="0" borderId="0" xfId="4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49" xfId="4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164" fontId="2" fillId="0" borderId="38" xfId="4" applyNumberFormat="1" applyFont="1" applyBorder="1" applyAlignment="1">
      <alignment horizontal="right" vertical="top" wrapText="1"/>
    </xf>
    <xf numFmtId="165" fontId="2" fillId="0" borderId="39" xfId="4" applyNumberFormat="1" applyFont="1" applyBorder="1" applyAlignment="1">
      <alignment horizontal="right" vertical="top" wrapText="1"/>
    </xf>
    <xf numFmtId="166" fontId="2" fillId="0" borderId="39" xfId="4" applyNumberFormat="1" applyFont="1" applyBorder="1" applyAlignment="1">
      <alignment horizontal="right" vertical="top" wrapText="1"/>
    </xf>
    <xf numFmtId="166" fontId="2" fillId="0" borderId="40" xfId="4" applyNumberFormat="1" applyFont="1" applyBorder="1" applyAlignment="1">
      <alignment horizontal="right" vertical="top" wrapText="1"/>
    </xf>
    <xf numFmtId="165" fontId="2" fillId="0" borderId="37" xfId="4" applyNumberFormat="1" applyFont="1" applyBorder="1" applyAlignment="1">
      <alignment horizontal="right" vertical="top" wrapText="1"/>
    </xf>
    <xf numFmtId="164" fontId="2" fillId="0" borderId="42" xfId="4" applyNumberFormat="1" applyFont="1" applyBorder="1" applyAlignment="1">
      <alignment horizontal="right" vertical="top" wrapText="1"/>
    </xf>
    <xf numFmtId="165" fontId="2" fillId="0" borderId="11" xfId="4" applyNumberFormat="1" applyFont="1" applyBorder="1" applyAlignment="1">
      <alignment horizontal="right" vertical="top" wrapText="1"/>
    </xf>
    <xf numFmtId="166" fontId="2" fillId="0" borderId="11" xfId="4" applyNumberFormat="1" applyFont="1" applyBorder="1" applyAlignment="1">
      <alignment horizontal="right" vertical="top" wrapText="1"/>
    </xf>
    <xf numFmtId="166" fontId="2" fillId="0" borderId="43" xfId="4" applyNumberFormat="1" applyFont="1" applyBorder="1" applyAlignment="1">
      <alignment horizontal="right" vertical="top" wrapText="1"/>
    </xf>
    <xf numFmtId="165" fontId="2" fillId="0" borderId="41" xfId="4" applyNumberFormat="1" applyFont="1" applyBorder="1" applyAlignment="1">
      <alignment horizontal="right" vertical="top" wrapText="1"/>
    </xf>
    <xf numFmtId="171" fontId="2" fillId="0" borderId="42" xfId="4" applyNumberFormat="1" applyFont="1" applyBorder="1" applyAlignment="1">
      <alignment horizontal="right" vertical="top" wrapText="1"/>
    </xf>
    <xf numFmtId="172" fontId="2" fillId="0" borderId="11" xfId="4" applyNumberFormat="1" applyFont="1" applyBorder="1" applyAlignment="1">
      <alignment horizontal="right" vertical="top" wrapText="1"/>
    </xf>
    <xf numFmtId="167" fontId="2" fillId="0" borderId="42" xfId="4" applyNumberFormat="1" applyFont="1" applyBorder="1" applyAlignment="1">
      <alignment horizontal="right" vertical="top" wrapText="1"/>
    </xf>
    <xf numFmtId="168" fontId="2" fillId="0" borderId="11" xfId="4" applyNumberFormat="1" applyFont="1" applyBorder="1" applyAlignment="1">
      <alignment horizontal="right" vertical="top" wrapText="1"/>
    </xf>
    <xf numFmtId="164" fontId="2" fillId="0" borderId="45" xfId="4" applyNumberFormat="1" applyFont="1" applyBorder="1" applyAlignment="1">
      <alignment horizontal="right" vertical="top" wrapText="1"/>
    </xf>
    <xf numFmtId="165" fontId="2" fillId="0" borderId="46" xfId="4" applyNumberFormat="1" applyFont="1" applyBorder="1" applyAlignment="1">
      <alignment horizontal="right" vertical="top" wrapText="1"/>
    </xf>
    <xf numFmtId="166" fontId="2" fillId="0" borderId="46" xfId="4" applyNumberFormat="1" applyFont="1" applyBorder="1" applyAlignment="1">
      <alignment horizontal="right" vertical="top" wrapText="1"/>
    </xf>
    <xf numFmtId="166" fontId="2" fillId="0" borderId="47" xfId="4" applyNumberFormat="1" applyFont="1" applyBorder="1" applyAlignment="1">
      <alignment horizontal="right" vertical="top" wrapText="1"/>
    </xf>
    <xf numFmtId="165" fontId="2" fillId="0" borderId="44" xfId="4" applyNumberFormat="1" applyFont="1" applyBorder="1" applyAlignment="1">
      <alignment horizontal="right" vertical="top" wrapText="1"/>
    </xf>
    <xf numFmtId="0" fontId="2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65" fontId="2" fillId="0" borderId="0" xfId="1" applyNumberFormat="1" applyFont="1" applyBorder="1" applyAlignment="1">
      <alignment horizontal="right" vertical="top" wrapText="1"/>
    </xf>
    <xf numFmtId="0" fontId="6" fillId="0" borderId="0" xfId="1" applyFont="1" applyBorder="1" applyAlignment="1">
      <alignment wrapText="1"/>
    </xf>
    <xf numFmtId="167" fontId="2" fillId="0" borderId="0" xfId="1" applyNumberFormat="1" applyFont="1" applyBorder="1" applyAlignment="1">
      <alignment horizontal="right" vertical="top" wrapText="1"/>
    </xf>
    <xf numFmtId="168" fontId="2" fillId="0" borderId="0" xfId="1" applyNumberFormat="1" applyFont="1" applyBorder="1" applyAlignment="1">
      <alignment horizontal="right" vertical="top" wrapText="1"/>
    </xf>
    <xf numFmtId="166" fontId="2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left" vertical="top" wrapText="1"/>
    </xf>
    <xf numFmtId="164" fontId="2" fillId="0" borderId="6" xfId="1" applyNumberFormat="1" applyFont="1" applyBorder="1" applyAlignment="1">
      <alignment horizontal="right" vertical="top" wrapText="1"/>
    </xf>
    <xf numFmtId="165" fontId="2" fillId="0" borderId="7" xfId="1" applyNumberFormat="1" applyFont="1" applyBorder="1" applyAlignment="1">
      <alignment horizontal="right" vertical="top" wrapText="1"/>
    </xf>
    <xf numFmtId="166" fontId="2" fillId="0" borderId="7" xfId="1" applyNumberFormat="1" applyFont="1" applyBorder="1" applyAlignment="1">
      <alignment horizontal="right" vertical="top" wrapText="1"/>
    </xf>
    <xf numFmtId="166" fontId="2" fillId="0" borderId="8" xfId="1" applyNumberFormat="1" applyFont="1" applyBorder="1" applyAlignment="1">
      <alignment horizontal="right" vertical="top" wrapText="1"/>
    </xf>
    <xf numFmtId="0" fontId="2" fillId="0" borderId="9" xfId="1" applyFont="1" applyBorder="1" applyAlignment="1">
      <alignment horizontal="left" vertical="top" wrapText="1"/>
    </xf>
    <xf numFmtId="164" fontId="2" fillId="0" borderId="10" xfId="1" applyNumberFormat="1" applyFont="1" applyBorder="1" applyAlignment="1">
      <alignment horizontal="right" vertical="top" wrapText="1"/>
    </xf>
    <xf numFmtId="165" fontId="2" fillId="0" borderId="11" xfId="1" applyNumberFormat="1" applyFont="1" applyBorder="1" applyAlignment="1">
      <alignment horizontal="right" vertical="top" wrapText="1"/>
    </xf>
    <xf numFmtId="166" fontId="2" fillId="0" borderId="11" xfId="1" applyNumberFormat="1" applyFont="1" applyBorder="1" applyAlignment="1">
      <alignment horizontal="right" vertical="top" wrapText="1"/>
    </xf>
    <xf numFmtId="166" fontId="2" fillId="0" borderId="12" xfId="1" applyNumberFormat="1" applyFont="1" applyBorder="1" applyAlignment="1">
      <alignment horizontal="right" vertical="top" wrapText="1"/>
    </xf>
    <xf numFmtId="167" fontId="2" fillId="0" borderId="10" xfId="1" applyNumberFormat="1" applyFont="1" applyBorder="1" applyAlignment="1">
      <alignment horizontal="right" vertical="top" wrapText="1"/>
    </xf>
    <xf numFmtId="168" fontId="2" fillId="0" borderId="11" xfId="1" applyNumberFormat="1" applyFont="1" applyBorder="1" applyAlignment="1">
      <alignment horizontal="right" vertical="top" wrapText="1"/>
    </xf>
    <xf numFmtId="0" fontId="2" fillId="0" borderId="13" xfId="1" applyFont="1" applyBorder="1" applyAlignment="1">
      <alignment horizontal="left" vertical="top" wrapText="1"/>
    </xf>
    <xf numFmtId="167" fontId="2" fillId="0" borderId="14" xfId="1" applyNumberFormat="1" applyFont="1" applyBorder="1" applyAlignment="1">
      <alignment horizontal="right" vertical="top" wrapText="1"/>
    </xf>
    <xf numFmtId="168" fontId="2" fillId="0" borderId="15" xfId="1" applyNumberFormat="1" applyFont="1" applyBorder="1" applyAlignment="1">
      <alignment horizontal="right" vertical="top" wrapText="1"/>
    </xf>
    <xf numFmtId="166" fontId="2" fillId="0" borderId="15" xfId="1" applyNumberFormat="1" applyFont="1" applyBorder="1" applyAlignment="1">
      <alignment horizontal="right" vertical="top" wrapText="1"/>
    </xf>
    <xf numFmtId="166" fontId="2" fillId="0" borderId="16" xfId="1" applyNumberFormat="1" applyFont="1" applyBorder="1" applyAlignment="1">
      <alignment horizontal="right" vertical="top" wrapText="1"/>
    </xf>
    <xf numFmtId="0" fontId="6" fillId="0" borderId="0" xfId="1" applyFont="1" applyAlignment="1">
      <alignment wrapText="1"/>
    </xf>
    <xf numFmtId="0" fontId="2" fillId="0" borderId="37" xfId="1" applyFont="1" applyBorder="1" applyAlignment="1">
      <alignment horizontal="left" wrapText="1"/>
    </xf>
    <xf numFmtId="0" fontId="2" fillId="0" borderId="48" xfId="1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left" wrapText="1"/>
    </xf>
    <xf numFmtId="0" fontId="2" fillId="0" borderId="49" xfId="1" applyFont="1" applyBorder="1" applyAlignment="1">
      <alignment horizontal="center" wrapText="1"/>
    </xf>
    <xf numFmtId="0" fontId="2" fillId="0" borderId="37" xfId="1" applyFont="1" applyBorder="1" applyAlignment="1">
      <alignment horizontal="left" vertical="top" wrapText="1"/>
    </xf>
    <xf numFmtId="165" fontId="2" fillId="0" borderId="37" xfId="1" applyNumberFormat="1" applyFont="1" applyBorder="1" applyAlignment="1">
      <alignment horizontal="right" vertical="top" wrapText="1"/>
    </xf>
    <xf numFmtId="0" fontId="2" fillId="0" borderId="41" xfId="1" applyFont="1" applyBorder="1" applyAlignment="1">
      <alignment horizontal="left" vertical="top" wrapText="1"/>
    </xf>
    <xf numFmtId="165" fontId="2" fillId="0" borderId="41" xfId="1" applyNumberFormat="1" applyFont="1" applyBorder="1" applyAlignment="1">
      <alignment horizontal="right" vertical="top" wrapText="1"/>
    </xf>
    <xf numFmtId="0" fontId="2" fillId="0" borderId="44" xfId="1" applyFont="1" applyBorder="1" applyAlignment="1">
      <alignment horizontal="left" vertical="top" wrapText="1"/>
    </xf>
    <xf numFmtId="165" fontId="2" fillId="0" borderId="44" xfId="1" applyNumberFormat="1" applyFont="1" applyBorder="1" applyAlignment="1">
      <alignment horizontal="right" vertical="top" wrapText="1"/>
    </xf>
    <xf numFmtId="0" fontId="4" fillId="0" borderId="0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5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0" fontId="2" fillId="0" borderId="13" xfId="2" applyFont="1" applyBorder="1" applyAlignment="1">
      <alignment horizontal="left" vertical="top" wrapText="1"/>
    </xf>
    <xf numFmtId="0" fontId="2" fillId="0" borderId="37" xfId="2" applyFont="1" applyBorder="1" applyAlignment="1">
      <alignment horizontal="left" wrapText="1"/>
    </xf>
    <xf numFmtId="0" fontId="2" fillId="0" borderId="48" xfId="2" applyFont="1" applyBorder="1" applyAlignment="1">
      <alignment horizont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44" xfId="2" applyFont="1" applyBorder="1" applyAlignment="1">
      <alignment horizontal="left" wrapText="1"/>
    </xf>
    <xf numFmtId="0" fontId="2" fillId="0" borderId="37" xfId="2" applyFont="1" applyBorder="1" applyAlignment="1">
      <alignment horizontal="left" vertical="top" wrapText="1"/>
    </xf>
    <xf numFmtId="0" fontId="2" fillId="0" borderId="41" xfId="2" applyFont="1" applyBorder="1" applyAlignment="1">
      <alignment horizontal="left" vertical="top" wrapText="1"/>
    </xf>
    <xf numFmtId="0" fontId="2" fillId="0" borderId="44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6" fillId="0" borderId="0" xfId="2" applyFont="1" applyAlignment="1">
      <alignment wrapText="1"/>
    </xf>
    <xf numFmtId="0" fontId="6" fillId="0" borderId="0" xfId="2" applyFont="1" applyBorder="1" applyAlignment="1">
      <alignment horizontal="center" vertical="center" wrapText="1"/>
    </xf>
    <xf numFmtId="0" fontId="2" fillId="0" borderId="49" xfId="2" applyFont="1" applyBorder="1" applyAlignment="1">
      <alignment horizontal="center" wrapText="1"/>
    </xf>
    <xf numFmtId="164" fontId="2" fillId="0" borderId="6" xfId="2" applyNumberFormat="1" applyFont="1" applyBorder="1" applyAlignment="1">
      <alignment horizontal="right" vertical="top" wrapText="1"/>
    </xf>
    <xf numFmtId="165" fontId="2" fillId="0" borderId="7" xfId="2" applyNumberFormat="1" applyFont="1" applyBorder="1" applyAlignment="1">
      <alignment horizontal="right" vertical="top" wrapText="1"/>
    </xf>
    <xf numFmtId="166" fontId="2" fillId="0" borderId="7" xfId="2" applyNumberFormat="1" applyFont="1" applyBorder="1" applyAlignment="1">
      <alignment horizontal="right" vertical="top" wrapText="1"/>
    </xf>
    <xf numFmtId="166" fontId="2" fillId="0" borderId="8" xfId="2" applyNumberFormat="1" applyFont="1" applyBorder="1" applyAlignment="1">
      <alignment horizontal="right" vertical="top" wrapText="1"/>
    </xf>
    <xf numFmtId="165" fontId="2" fillId="0" borderId="37" xfId="2" applyNumberFormat="1" applyFont="1" applyBorder="1" applyAlignment="1">
      <alignment horizontal="right" vertical="top" wrapText="1"/>
    </xf>
    <xf numFmtId="164" fontId="2" fillId="0" borderId="10" xfId="2" applyNumberFormat="1" applyFont="1" applyBorder="1" applyAlignment="1">
      <alignment horizontal="right" vertical="top" wrapText="1"/>
    </xf>
    <xf numFmtId="165" fontId="2" fillId="0" borderId="11" xfId="2" applyNumberFormat="1" applyFont="1" applyBorder="1" applyAlignment="1">
      <alignment horizontal="right" vertical="top" wrapText="1"/>
    </xf>
    <xf numFmtId="166" fontId="2" fillId="0" borderId="11" xfId="2" applyNumberFormat="1" applyFont="1" applyBorder="1" applyAlignment="1">
      <alignment horizontal="right" vertical="top" wrapText="1"/>
    </xf>
    <xf numFmtId="166" fontId="2" fillId="0" borderId="12" xfId="2" applyNumberFormat="1" applyFont="1" applyBorder="1" applyAlignment="1">
      <alignment horizontal="right" vertical="top" wrapText="1"/>
    </xf>
    <xf numFmtId="165" fontId="2" fillId="0" borderId="41" xfId="2" applyNumberFormat="1" applyFont="1" applyBorder="1" applyAlignment="1">
      <alignment horizontal="right" vertical="top" wrapText="1"/>
    </xf>
    <xf numFmtId="167" fontId="2" fillId="0" borderId="10" xfId="2" applyNumberFormat="1" applyFont="1" applyBorder="1" applyAlignment="1">
      <alignment horizontal="right" vertical="top" wrapText="1"/>
    </xf>
    <xf numFmtId="168" fontId="2" fillId="0" borderId="11" xfId="2" applyNumberFormat="1" applyFont="1" applyBorder="1" applyAlignment="1">
      <alignment horizontal="right" vertical="top" wrapText="1"/>
    </xf>
    <xf numFmtId="167" fontId="2" fillId="0" borderId="14" xfId="2" applyNumberFormat="1" applyFont="1" applyBorder="1" applyAlignment="1">
      <alignment horizontal="right" vertical="top" wrapText="1"/>
    </xf>
    <xf numFmtId="168" fontId="2" fillId="0" borderId="15" xfId="2" applyNumberFormat="1" applyFont="1" applyBorder="1" applyAlignment="1">
      <alignment horizontal="right" vertical="top" wrapText="1"/>
    </xf>
    <xf numFmtId="166" fontId="2" fillId="0" borderId="15" xfId="2" applyNumberFormat="1" applyFont="1" applyBorder="1" applyAlignment="1">
      <alignment horizontal="right" vertical="top" wrapText="1"/>
    </xf>
    <xf numFmtId="166" fontId="2" fillId="0" borderId="16" xfId="2" applyNumberFormat="1" applyFont="1" applyBorder="1" applyAlignment="1">
      <alignment horizontal="right" vertical="top" wrapText="1"/>
    </xf>
    <xf numFmtId="165" fontId="2" fillId="0" borderId="44" xfId="2" applyNumberFormat="1" applyFont="1" applyBorder="1" applyAlignment="1">
      <alignment horizontal="right" vertical="top" wrapText="1"/>
    </xf>
    <xf numFmtId="0" fontId="4" fillId="0" borderId="0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wrapText="1"/>
    </xf>
    <xf numFmtId="0" fontId="2" fillId="0" borderId="21" xfId="3" applyFont="1" applyBorder="1" applyAlignment="1">
      <alignment horizontal="center" wrapText="1"/>
    </xf>
    <xf numFmtId="0" fontId="2" fillId="0" borderId="3" xfId="3" applyFont="1" applyBorder="1" applyAlignment="1">
      <alignment horizontal="center" wrapText="1"/>
    </xf>
    <xf numFmtId="0" fontId="2" fillId="0" borderId="4" xfId="3" applyFont="1" applyBorder="1" applyAlignment="1">
      <alignment horizontal="center" wrapText="1"/>
    </xf>
    <xf numFmtId="0" fontId="2" fillId="0" borderId="24" xfId="3" applyFont="1" applyBorder="1" applyAlignment="1">
      <alignment horizontal="center" wrapText="1"/>
    </xf>
    <xf numFmtId="0" fontId="2" fillId="0" borderId="25" xfId="3" applyFont="1" applyBorder="1" applyAlignment="1">
      <alignment horizontal="center" wrapText="1"/>
    </xf>
    <xf numFmtId="0" fontId="2" fillId="0" borderId="26" xfId="3" applyFont="1" applyBorder="1" applyAlignment="1">
      <alignment horizontal="left" vertical="top" wrapText="1"/>
    </xf>
    <xf numFmtId="0" fontId="2" fillId="0" borderId="18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left" vertical="top" wrapText="1"/>
    </xf>
    <xf numFmtId="0" fontId="2" fillId="0" borderId="28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  <xf numFmtId="0" fontId="2" fillId="0" borderId="22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wrapText="1"/>
    </xf>
    <xf numFmtId="0" fontId="2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wrapText="1"/>
    </xf>
    <xf numFmtId="0" fontId="2" fillId="0" borderId="5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  <xf numFmtId="0" fontId="2" fillId="0" borderId="13" xfId="3" applyFont="1" applyBorder="1" applyAlignment="1">
      <alignment horizontal="left" vertical="top" wrapText="1"/>
    </xf>
    <xf numFmtId="0" fontId="6" fillId="0" borderId="1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 wrapText="1"/>
    </xf>
    <xf numFmtId="165" fontId="2" fillId="0" borderId="6" xfId="3" applyNumberFormat="1" applyFont="1" applyBorder="1" applyAlignment="1">
      <alignment horizontal="right" vertical="top" wrapText="1"/>
    </xf>
    <xf numFmtId="165" fontId="2" fillId="0" borderId="7" xfId="3" applyNumberFormat="1" applyFont="1" applyBorder="1" applyAlignment="1">
      <alignment horizontal="right" vertical="top" wrapText="1"/>
    </xf>
    <xf numFmtId="0" fontId="6" fillId="0" borderId="7" xfId="3" applyFont="1" applyBorder="1" applyAlignment="1">
      <alignment horizontal="center" vertical="center" wrapText="1"/>
    </xf>
    <xf numFmtId="165" fontId="2" fillId="0" borderId="8" xfId="3" applyNumberFormat="1" applyFont="1" applyBorder="1" applyAlignment="1">
      <alignment horizontal="right" vertical="top" wrapText="1"/>
    </xf>
    <xf numFmtId="165" fontId="2" fillId="0" borderId="14" xfId="3" applyNumberFormat="1" applyFont="1" applyBorder="1" applyAlignment="1">
      <alignment horizontal="right" vertical="top" wrapText="1"/>
    </xf>
    <xf numFmtId="165" fontId="2" fillId="0" borderId="15" xfId="3" applyNumberFormat="1" applyFont="1" applyBorder="1" applyAlignment="1">
      <alignment horizontal="right" vertical="top" wrapText="1"/>
    </xf>
    <xf numFmtId="165" fontId="2" fillId="0" borderId="16" xfId="3" applyNumberFormat="1" applyFont="1" applyBorder="1" applyAlignment="1">
      <alignment horizontal="right" vertical="top" wrapText="1"/>
    </xf>
    <xf numFmtId="0" fontId="2" fillId="0" borderId="0" xfId="3" applyFont="1" applyBorder="1" applyAlignment="1">
      <alignment horizontal="left" vertical="top" wrapText="1"/>
    </xf>
    <xf numFmtId="0" fontId="2" fillId="0" borderId="27" xfId="3" applyFont="1" applyBorder="1" applyAlignment="1">
      <alignment horizontal="left" wrapText="1"/>
    </xf>
    <xf numFmtId="0" fontId="6" fillId="0" borderId="27" xfId="3" applyFont="1" applyBorder="1" applyAlignment="1">
      <alignment horizontal="center" vertical="center" wrapText="1"/>
    </xf>
    <xf numFmtId="166" fontId="2" fillId="0" borderId="5" xfId="3" applyNumberFormat="1" applyFont="1" applyBorder="1" applyAlignment="1">
      <alignment horizontal="right" vertical="top" wrapText="1"/>
    </xf>
    <xf numFmtId="0" fontId="6" fillId="0" borderId="29" xfId="3" applyFont="1" applyBorder="1" applyAlignment="1">
      <alignment horizontal="center" vertical="center" wrapText="1"/>
    </xf>
    <xf numFmtId="166" fontId="2" fillId="0" borderId="9" xfId="3" applyNumberFormat="1" applyFont="1" applyBorder="1" applyAlignment="1">
      <alignment horizontal="right" vertical="top" wrapText="1"/>
    </xf>
    <xf numFmtId="0" fontId="6" fillId="0" borderId="30" xfId="3" applyFont="1" applyBorder="1" applyAlignment="1">
      <alignment horizontal="center" vertical="center" wrapText="1"/>
    </xf>
    <xf numFmtId="169" fontId="2" fillId="0" borderId="9" xfId="3" applyNumberFormat="1" applyFont="1" applyBorder="1" applyAlignment="1">
      <alignment horizontal="right" vertical="top" wrapText="1"/>
    </xf>
    <xf numFmtId="168" fontId="2" fillId="0" borderId="9" xfId="3" applyNumberFormat="1" applyFont="1" applyBorder="1" applyAlignment="1">
      <alignment horizontal="right" vertical="top" wrapText="1"/>
    </xf>
    <xf numFmtId="170" fontId="2" fillId="0" borderId="9" xfId="3" applyNumberFormat="1" applyFont="1" applyBorder="1" applyAlignment="1">
      <alignment horizontal="right" vertical="top" wrapText="1"/>
    </xf>
    <xf numFmtId="165" fontId="2" fillId="0" borderId="9" xfId="3" applyNumberFormat="1" applyFont="1" applyBorder="1" applyAlignment="1">
      <alignment horizontal="right" vertical="top" wrapText="1"/>
    </xf>
    <xf numFmtId="169" fontId="2" fillId="0" borderId="13" xfId="3" applyNumberFormat="1" applyFont="1" applyBorder="1" applyAlignment="1">
      <alignment horizontal="right" vertical="top" wrapText="1"/>
    </xf>
    <xf numFmtId="164" fontId="2" fillId="0" borderId="0" xfId="3" applyNumberFormat="1" applyFont="1" applyBorder="1" applyAlignment="1">
      <alignment horizontal="right" vertical="top" wrapText="1"/>
    </xf>
    <xf numFmtId="0" fontId="6" fillId="0" borderId="0" xfId="3" applyFont="1" applyBorder="1" applyAlignment="1">
      <alignment horizontal="center" vertical="center" wrapText="1"/>
    </xf>
    <xf numFmtId="0" fontId="6" fillId="0" borderId="31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164" fontId="2" fillId="0" borderId="6" xfId="3" applyNumberFormat="1" applyFont="1" applyBorder="1" applyAlignment="1">
      <alignment horizontal="right" vertical="top" wrapText="1"/>
    </xf>
    <xf numFmtId="164" fontId="2" fillId="0" borderId="7" xfId="3" applyNumberFormat="1" applyFont="1" applyBorder="1" applyAlignment="1">
      <alignment horizontal="right" vertical="top" wrapText="1"/>
    </xf>
    <xf numFmtId="164" fontId="2" fillId="0" borderId="8" xfId="3" applyNumberFormat="1" applyFont="1" applyBorder="1" applyAlignment="1">
      <alignment horizontal="right" vertical="top" wrapText="1"/>
    </xf>
    <xf numFmtId="164" fontId="2" fillId="0" borderId="10" xfId="3" applyNumberFormat="1" applyFont="1" applyBorder="1" applyAlignment="1">
      <alignment horizontal="right" vertical="top" wrapText="1"/>
    </xf>
    <xf numFmtId="164" fontId="2" fillId="0" borderId="11" xfId="3" applyNumberFormat="1" applyFont="1" applyBorder="1" applyAlignment="1">
      <alignment horizontal="right" vertical="top" wrapText="1"/>
    </xf>
    <xf numFmtId="164" fontId="2" fillId="0" borderId="12" xfId="3" applyNumberFormat="1" applyFont="1" applyBorder="1" applyAlignment="1">
      <alignment horizontal="right" vertical="top" wrapText="1"/>
    </xf>
    <xf numFmtId="167" fontId="2" fillId="0" borderId="10" xfId="3" applyNumberFormat="1" applyFont="1" applyBorder="1" applyAlignment="1">
      <alignment horizontal="right" vertical="top" wrapText="1"/>
    </xf>
    <xf numFmtId="167" fontId="2" fillId="0" borderId="11" xfId="3" applyNumberFormat="1" applyFont="1" applyBorder="1" applyAlignment="1">
      <alignment horizontal="right" vertical="top" wrapText="1"/>
    </xf>
    <xf numFmtId="167" fontId="2" fillId="0" borderId="12" xfId="3" applyNumberFormat="1" applyFont="1" applyBorder="1" applyAlignment="1">
      <alignment horizontal="right" vertical="top" wrapText="1"/>
    </xf>
    <xf numFmtId="167" fontId="2" fillId="0" borderId="14" xfId="3" applyNumberFormat="1" applyFont="1" applyBorder="1" applyAlignment="1">
      <alignment horizontal="right" vertical="top" wrapText="1"/>
    </xf>
    <xf numFmtId="167" fontId="2" fillId="0" borderId="15" xfId="3" applyNumberFormat="1" applyFont="1" applyBorder="1" applyAlignment="1">
      <alignment horizontal="right" vertical="top" wrapText="1"/>
    </xf>
    <xf numFmtId="167" fontId="2" fillId="0" borderId="16" xfId="3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7</xdr:col>
      <xdr:colOff>371475</xdr:colOff>
      <xdr:row>81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workbookViewId="0">
      <selection sqref="A1:XFD1048576"/>
    </sheetView>
  </sheetViews>
  <sheetFormatPr defaultRowHeight="12" x14ac:dyDescent="0.2"/>
  <cols>
    <col min="1" max="1" width="30.7109375" style="14" customWidth="1"/>
    <col min="2" max="6" width="9.140625" style="14"/>
    <col min="7" max="7" width="27.7109375" style="14" customWidth="1"/>
    <col min="8" max="8" width="10.28515625" style="14" bestFit="1" customWidth="1"/>
    <col min="9" max="9" width="9.140625" style="14"/>
    <col min="10" max="10" width="12.7109375" style="14" bestFit="1" customWidth="1"/>
    <col min="11" max="11" width="15.28515625" style="14" bestFit="1" customWidth="1"/>
    <col min="12" max="16384" width="9.140625" style="14"/>
  </cols>
  <sheetData>
    <row r="1" spans="1:11" x14ac:dyDescent="0.2">
      <c r="A1" s="14" t="s">
        <v>184</v>
      </c>
    </row>
    <row r="4" spans="1:11" ht="12.75" thickBot="1" x14ac:dyDescent="0.25">
      <c r="G4" s="2" t="s">
        <v>309</v>
      </c>
      <c r="H4" s="2"/>
      <c r="I4" s="15"/>
    </row>
    <row r="5" spans="1:11" ht="13.5" thickTop="1" thickBot="1" x14ac:dyDescent="0.25">
      <c r="A5" s="2" t="s">
        <v>0</v>
      </c>
      <c r="B5" s="2"/>
      <c r="C5" s="2"/>
      <c r="D5" s="2"/>
      <c r="E5" s="2"/>
      <c r="G5" s="3" t="s">
        <v>185</v>
      </c>
      <c r="H5" s="4" t="s">
        <v>6</v>
      </c>
      <c r="I5" s="15"/>
      <c r="J5" s="16" t="s">
        <v>10</v>
      </c>
      <c r="K5" s="16"/>
    </row>
    <row r="6" spans="1:11" ht="27" thickTop="1" thickBot="1" x14ac:dyDescent="0.25">
      <c r="A6" s="5" t="s">
        <v>185</v>
      </c>
      <c r="B6" s="6" t="s">
        <v>1</v>
      </c>
      <c r="C6" s="7" t="s">
        <v>310</v>
      </c>
      <c r="D6" s="7" t="s">
        <v>311</v>
      </c>
      <c r="E6" s="8" t="s">
        <v>2</v>
      </c>
      <c r="G6" s="9"/>
      <c r="H6" s="17" t="s">
        <v>7</v>
      </c>
      <c r="I6" s="15"/>
      <c r="J6" s="18" t="s">
        <v>11</v>
      </c>
      <c r="K6" s="18" t="s">
        <v>12</v>
      </c>
    </row>
    <row r="7" spans="1:11" ht="12.75" thickTop="1" x14ac:dyDescent="0.2">
      <c r="A7" s="10" t="s">
        <v>186</v>
      </c>
      <c r="B7" s="19">
        <v>0.98833955223880599</v>
      </c>
      <c r="C7" s="20">
        <v>0.10736048499971176</v>
      </c>
      <c r="D7" s="21">
        <v>6432</v>
      </c>
      <c r="E7" s="22">
        <v>0</v>
      </c>
      <c r="G7" s="10" t="s">
        <v>186</v>
      </c>
      <c r="H7" s="23">
        <v>0.14411999829135966</v>
      </c>
      <c r="I7" s="15"/>
      <c r="J7" s="14">
        <f>((1-B7)/C7)*H7</f>
        <v>1.5652907225822254E-2</v>
      </c>
      <c r="K7" s="14">
        <f>((0-B7)/C7)*H7</f>
        <v>-1.3267404164606962</v>
      </c>
    </row>
    <row r="8" spans="1:11" x14ac:dyDescent="0.2">
      <c r="A8" s="11" t="s">
        <v>187</v>
      </c>
      <c r="B8" s="24">
        <v>0.20848880597014927</v>
      </c>
      <c r="C8" s="25">
        <v>0.40625962638384999</v>
      </c>
      <c r="D8" s="26">
        <v>6432</v>
      </c>
      <c r="E8" s="27">
        <v>0</v>
      </c>
      <c r="G8" s="11" t="s">
        <v>187</v>
      </c>
      <c r="H8" s="28">
        <v>3.8055052091008797E-2</v>
      </c>
      <c r="I8" s="15"/>
      <c r="J8" s="14">
        <f t="shared" ref="J8:J71" si="0">((1-B8)/C8)*H8</f>
        <v>7.4142242455968385E-2</v>
      </c>
      <c r="K8" s="14">
        <f t="shared" ref="K8:K71" si="1">((0-B8)/C8)*H8</f>
        <v>-1.9529512302780126E-2</v>
      </c>
    </row>
    <row r="9" spans="1:11" x14ac:dyDescent="0.2">
      <c r="A9" s="11" t="s">
        <v>188</v>
      </c>
      <c r="B9" s="24">
        <v>8.2866915422885573E-2</v>
      </c>
      <c r="C9" s="25">
        <v>0.27570238937543362</v>
      </c>
      <c r="D9" s="26">
        <v>6432</v>
      </c>
      <c r="E9" s="27">
        <v>0</v>
      </c>
      <c r="G9" s="11" t="s">
        <v>188</v>
      </c>
      <c r="H9" s="28">
        <v>-0.14888599782307135</v>
      </c>
      <c r="I9" s="15"/>
      <c r="J9" s="14">
        <f t="shared" si="0"/>
        <v>-0.49527417859216444</v>
      </c>
      <c r="K9" s="14">
        <f t="shared" si="1"/>
        <v>4.4750150396613605E-2</v>
      </c>
    </row>
    <row r="10" spans="1:11" x14ac:dyDescent="0.2">
      <c r="A10" s="11" t="s">
        <v>189</v>
      </c>
      <c r="B10" s="24">
        <v>0.92879353233830841</v>
      </c>
      <c r="C10" s="25">
        <v>0.2571894060388078</v>
      </c>
      <c r="D10" s="26">
        <v>6432</v>
      </c>
      <c r="E10" s="27">
        <v>0</v>
      </c>
      <c r="G10" s="11" t="s">
        <v>189</v>
      </c>
      <c r="H10" s="28">
        <v>0.257425137885753</v>
      </c>
      <c r="I10" s="15"/>
      <c r="J10" s="14">
        <f t="shared" si="0"/>
        <v>7.1271733305385332E-2</v>
      </c>
      <c r="K10" s="14">
        <f t="shared" si="1"/>
        <v>-0.92964483573443601</v>
      </c>
    </row>
    <row r="11" spans="1:11" x14ac:dyDescent="0.2">
      <c r="A11" s="11" t="s">
        <v>190</v>
      </c>
      <c r="B11" s="24">
        <v>0.24595771144278608</v>
      </c>
      <c r="C11" s="25">
        <v>0.43068707254178212</v>
      </c>
      <c r="D11" s="26">
        <v>6432</v>
      </c>
      <c r="E11" s="27">
        <v>0</v>
      </c>
      <c r="G11" s="11" t="s">
        <v>190</v>
      </c>
      <c r="H11" s="28">
        <v>0.61301221096046299</v>
      </c>
      <c r="I11" s="15"/>
      <c r="J11" s="14">
        <f t="shared" si="0"/>
        <v>1.0732551774497532</v>
      </c>
      <c r="K11" s="14">
        <f t="shared" si="1"/>
        <v>-0.35008034860319792</v>
      </c>
    </row>
    <row r="12" spans="1:11" x14ac:dyDescent="0.2">
      <c r="A12" s="11" t="s">
        <v>191</v>
      </c>
      <c r="B12" s="24">
        <v>0.29291044776119401</v>
      </c>
      <c r="C12" s="25">
        <v>0.45513308263348773</v>
      </c>
      <c r="D12" s="26">
        <v>6432</v>
      </c>
      <c r="E12" s="27">
        <v>0</v>
      </c>
      <c r="G12" s="11" t="s">
        <v>191</v>
      </c>
      <c r="H12" s="28">
        <v>0.67661617496048931</v>
      </c>
      <c r="I12" s="15"/>
      <c r="J12" s="14">
        <f t="shared" si="0"/>
        <v>1.0511831515785848</v>
      </c>
      <c r="K12" s="14">
        <f t="shared" si="1"/>
        <v>-0.43545054036368808</v>
      </c>
    </row>
    <row r="13" spans="1:11" x14ac:dyDescent="0.2">
      <c r="A13" s="11" t="s">
        <v>192</v>
      </c>
      <c r="B13" s="24">
        <v>0.16324626865671643</v>
      </c>
      <c r="C13" s="25">
        <v>0.3696189454190526</v>
      </c>
      <c r="D13" s="26">
        <v>6432</v>
      </c>
      <c r="E13" s="27">
        <v>0</v>
      </c>
      <c r="G13" s="11" t="s">
        <v>192</v>
      </c>
      <c r="H13" s="28">
        <v>0.51617801158658361</v>
      </c>
      <c r="I13" s="15"/>
      <c r="J13" s="14">
        <f t="shared" si="0"/>
        <v>1.1685382542898377</v>
      </c>
      <c r="K13" s="14">
        <f t="shared" si="1"/>
        <v>-0.22797569063625597</v>
      </c>
    </row>
    <row r="14" spans="1:11" x14ac:dyDescent="0.2">
      <c r="A14" s="11" t="s">
        <v>193</v>
      </c>
      <c r="B14" s="24">
        <v>0.93097014925373134</v>
      </c>
      <c r="C14" s="25">
        <v>0.25352460119866627</v>
      </c>
      <c r="D14" s="26">
        <v>6432</v>
      </c>
      <c r="E14" s="27">
        <v>0</v>
      </c>
      <c r="G14" s="11" t="s">
        <v>193</v>
      </c>
      <c r="H14" s="28">
        <v>0.2112505687347398</v>
      </c>
      <c r="I14" s="15"/>
      <c r="J14" s="14">
        <f t="shared" si="0"/>
        <v>5.7519448451459287E-2</v>
      </c>
      <c r="K14" s="14">
        <f t="shared" si="1"/>
        <v>-0.77573526425076156</v>
      </c>
    </row>
    <row r="15" spans="1:11" x14ac:dyDescent="0.2">
      <c r="A15" s="11" t="s">
        <v>194</v>
      </c>
      <c r="B15" s="24">
        <v>0.16993159203980099</v>
      </c>
      <c r="C15" s="25">
        <v>0.37560188983222176</v>
      </c>
      <c r="D15" s="26">
        <v>6432</v>
      </c>
      <c r="E15" s="27">
        <v>0</v>
      </c>
      <c r="G15" s="11" t="s">
        <v>194</v>
      </c>
      <c r="H15" s="28">
        <v>0.49098022336605579</v>
      </c>
      <c r="I15" s="15"/>
      <c r="J15" s="14">
        <f t="shared" si="0"/>
        <v>1.0850509099713337</v>
      </c>
      <c r="K15" s="14">
        <f t="shared" si="1"/>
        <v>-0.22213160603084242</v>
      </c>
    </row>
    <row r="16" spans="1:11" x14ac:dyDescent="0.2">
      <c r="A16" s="11" t="s">
        <v>195</v>
      </c>
      <c r="B16" s="24">
        <v>0.53933457711442789</v>
      </c>
      <c r="C16" s="25">
        <v>0.49848914196825916</v>
      </c>
      <c r="D16" s="26">
        <v>6432</v>
      </c>
      <c r="E16" s="27">
        <v>0</v>
      </c>
      <c r="G16" s="11" t="s">
        <v>195</v>
      </c>
      <c r="H16" s="28">
        <v>0.64124879831798287</v>
      </c>
      <c r="I16" s="15"/>
      <c r="J16" s="14">
        <f t="shared" si="0"/>
        <v>0.59259294532603457</v>
      </c>
      <c r="K16" s="14">
        <f t="shared" si="1"/>
        <v>-0.69379174057914761</v>
      </c>
    </row>
    <row r="17" spans="1:11" x14ac:dyDescent="0.2">
      <c r="A17" s="11" t="s">
        <v>196</v>
      </c>
      <c r="B17" s="24">
        <v>9.8880597014925367E-2</v>
      </c>
      <c r="C17" s="25">
        <v>0.29852483952978215</v>
      </c>
      <c r="D17" s="26">
        <v>6432</v>
      </c>
      <c r="E17" s="27">
        <v>0</v>
      </c>
      <c r="G17" s="11" t="s">
        <v>196</v>
      </c>
      <c r="H17" s="28">
        <v>0.34487505466387275</v>
      </c>
      <c r="I17" s="15"/>
      <c r="J17" s="14">
        <f t="shared" si="0"/>
        <v>1.041030970329522</v>
      </c>
      <c r="K17" s="14">
        <f t="shared" si="1"/>
        <v>-0.11423321206514425</v>
      </c>
    </row>
    <row r="18" spans="1:11" x14ac:dyDescent="0.2">
      <c r="A18" s="11" t="s">
        <v>197</v>
      </c>
      <c r="B18" s="24">
        <v>5.3482587064676616E-2</v>
      </c>
      <c r="C18" s="25">
        <v>0.22501126979837199</v>
      </c>
      <c r="D18" s="26">
        <v>6432</v>
      </c>
      <c r="E18" s="27">
        <v>0</v>
      </c>
      <c r="G18" s="11" t="s">
        <v>197</v>
      </c>
      <c r="H18" s="28">
        <v>0.29028394331321045</v>
      </c>
      <c r="I18" s="15"/>
      <c r="J18" s="14">
        <f t="shared" si="0"/>
        <v>1.2210890916161212</v>
      </c>
      <c r="K18" s="14">
        <f t="shared" si="1"/>
        <v>-6.8997149723381349E-2</v>
      </c>
    </row>
    <row r="19" spans="1:11" x14ac:dyDescent="0.2">
      <c r="A19" s="11" t="s">
        <v>198</v>
      </c>
      <c r="B19" s="24">
        <v>0.43656716417910446</v>
      </c>
      <c r="C19" s="25">
        <v>0.49599851195990735</v>
      </c>
      <c r="D19" s="26">
        <v>6432</v>
      </c>
      <c r="E19" s="27">
        <v>0</v>
      </c>
      <c r="G19" s="11" t="s">
        <v>198</v>
      </c>
      <c r="H19" s="28">
        <v>0.38058995525667733</v>
      </c>
      <c r="I19" s="15"/>
      <c r="J19" s="14">
        <f t="shared" si="0"/>
        <v>0.43233371190547215</v>
      </c>
      <c r="K19" s="14">
        <f t="shared" si="1"/>
        <v>-0.33498704829761744</v>
      </c>
    </row>
    <row r="20" spans="1:11" x14ac:dyDescent="0.2">
      <c r="A20" s="11" t="s">
        <v>199</v>
      </c>
      <c r="B20" s="24">
        <v>0.26648009950248758</v>
      </c>
      <c r="C20" s="25">
        <v>0.44215251983163101</v>
      </c>
      <c r="D20" s="26">
        <v>6432</v>
      </c>
      <c r="E20" s="27">
        <v>0</v>
      </c>
      <c r="G20" s="11" t="s">
        <v>199</v>
      </c>
      <c r="H20" s="28">
        <v>0.57203754036791998</v>
      </c>
      <c r="I20" s="15"/>
      <c r="J20" s="14">
        <f t="shared" si="0"/>
        <v>0.94899588008974789</v>
      </c>
      <c r="K20" s="14">
        <f t="shared" si="1"/>
        <v>-0.34476026673883597</v>
      </c>
    </row>
    <row r="21" spans="1:11" x14ac:dyDescent="0.2">
      <c r="A21" s="11" t="s">
        <v>200</v>
      </c>
      <c r="B21" s="24">
        <v>0.42319651741293535</v>
      </c>
      <c r="C21" s="25">
        <v>0.49410442421098139</v>
      </c>
      <c r="D21" s="26">
        <v>6432</v>
      </c>
      <c r="E21" s="27">
        <v>0</v>
      </c>
      <c r="G21" s="11" t="s">
        <v>200</v>
      </c>
      <c r="H21" s="28">
        <v>0.5167818083764828</v>
      </c>
      <c r="I21" s="15"/>
      <c r="J21" s="14">
        <f t="shared" si="0"/>
        <v>0.60327641729821124</v>
      </c>
      <c r="K21" s="14">
        <f t="shared" si="1"/>
        <v>-0.4426195169503318</v>
      </c>
    </row>
    <row r="22" spans="1:11" x14ac:dyDescent="0.2">
      <c r="A22" s="11" t="s">
        <v>201</v>
      </c>
      <c r="B22" s="24">
        <v>0.42630597014925375</v>
      </c>
      <c r="C22" s="25">
        <v>0.49457781965408248</v>
      </c>
      <c r="D22" s="26">
        <v>6432</v>
      </c>
      <c r="E22" s="27">
        <v>0</v>
      </c>
      <c r="G22" s="11" t="s">
        <v>201</v>
      </c>
      <c r="H22" s="28">
        <v>4.7995639080208964E-2</v>
      </c>
      <c r="I22" s="15"/>
      <c r="J22" s="14">
        <f t="shared" si="0"/>
        <v>5.5673365252096096E-2</v>
      </c>
      <c r="K22" s="14">
        <f t="shared" si="1"/>
        <v>-4.1370289301151088E-2</v>
      </c>
    </row>
    <row r="23" spans="1:11" x14ac:dyDescent="0.2">
      <c r="A23" s="11" t="s">
        <v>202</v>
      </c>
      <c r="B23" s="24">
        <v>0.44698383084577115</v>
      </c>
      <c r="C23" s="25">
        <v>0.49721999452373389</v>
      </c>
      <c r="D23" s="26">
        <v>6432</v>
      </c>
      <c r="E23" s="27">
        <v>0</v>
      </c>
      <c r="G23" s="11" t="s">
        <v>202</v>
      </c>
      <c r="H23" s="28">
        <v>0.40024556628903557</v>
      </c>
      <c r="I23" s="15"/>
      <c r="J23" s="14">
        <f t="shared" si="0"/>
        <v>0.44515963200985476</v>
      </c>
      <c r="K23" s="14">
        <f t="shared" si="1"/>
        <v>-0.35980712455111968</v>
      </c>
    </row>
    <row r="24" spans="1:11" x14ac:dyDescent="0.2">
      <c r="A24" s="11" t="s">
        <v>203</v>
      </c>
      <c r="B24" s="24">
        <v>0.14692164179104478</v>
      </c>
      <c r="C24" s="25">
        <v>0.35405530960865444</v>
      </c>
      <c r="D24" s="26">
        <v>6432</v>
      </c>
      <c r="E24" s="27">
        <v>0</v>
      </c>
      <c r="G24" s="11" t="s">
        <v>203</v>
      </c>
      <c r="H24" s="28">
        <v>0.51602010867204384</v>
      </c>
      <c r="I24" s="15"/>
      <c r="J24" s="14">
        <f t="shared" si="0"/>
        <v>1.2433243483774421</v>
      </c>
      <c r="K24" s="14">
        <f t="shared" si="1"/>
        <v>-0.21413185879655236</v>
      </c>
    </row>
    <row r="25" spans="1:11" x14ac:dyDescent="0.2">
      <c r="A25" s="11" t="s">
        <v>204</v>
      </c>
      <c r="B25" s="24">
        <v>0.8233830845771144</v>
      </c>
      <c r="C25" s="25">
        <v>0.38137382380219598</v>
      </c>
      <c r="D25" s="26">
        <v>6432</v>
      </c>
      <c r="E25" s="27">
        <v>0</v>
      </c>
      <c r="G25" s="11" t="s">
        <v>204</v>
      </c>
      <c r="H25" s="28">
        <v>0.28823454636863888</v>
      </c>
      <c r="I25" s="15"/>
      <c r="J25" s="14">
        <f t="shared" si="0"/>
        <v>0.13348345722948005</v>
      </c>
      <c r="K25" s="14">
        <f t="shared" si="1"/>
        <v>-0.62229611750644909</v>
      </c>
    </row>
    <row r="26" spans="1:11" x14ac:dyDescent="0.2">
      <c r="A26" s="11" t="s">
        <v>205</v>
      </c>
      <c r="B26" s="24">
        <v>0.47574626865671643</v>
      </c>
      <c r="C26" s="25">
        <v>0.49945023700967001</v>
      </c>
      <c r="D26" s="26">
        <v>6432</v>
      </c>
      <c r="E26" s="27">
        <v>0</v>
      </c>
      <c r="G26" s="11" t="s">
        <v>205</v>
      </c>
      <c r="H26" s="28">
        <v>0.36236233227477033</v>
      </c>
      <c r="I26" s="15"/>
      <c r="J26" s="14">
        <f t="shared" si="0"/>
        <v>0.38035782289482634</v>
      </c>
      <c r="K26" s="14">
        <f t="shared" si="1"/>
        <v>-0.3451645723778673</v>
      </c>
    </row>
    <row r="27" spans="1:11" x14ac:dyDescent="0.2">
      <c r="A27" s="11" t="s">
        <v>206</v>
      </c>
      <c r="B27" s="24">
        <v>3.7935323383084578E-2</v>
      </c>
      <c r="C27" s="25">
        <v>0.19105472951762156</v>
      </c>
      <c r="D27" s="26">
        <v>6432</v>
      </c>
      <c r="E27" s="27">
        <v>0</v>
      </c>
      <c r="G27" s="11" t="s">
        <v>206</v>
      </c>
      <c r="H27" s="28">
        <v>0.16303850793449481</v>
      </c>
      <c r="I27" s="15"/>
      <c r="J27" s="14">
        <f t="shared" si="0"/>
        <v>0.82098773376681611</v>
      </c>
      <c r="K27" s="14">
        <f t="shared" si="1"/>
        <v>-3.237249628944782E-2</v>
      </c>
    </row>
    <row r="28" spans="1:11" x14ac:dyDescent="0.2">
      <c r="A28" s="11" t="s">
        <v>207</v>
      </c>
      <c r="B28" s="24">
        <v>0.41060323383084579</v>
      </c>
      <c r="C28" s="25">
        <v>0.49198155423245182</v>
      </c>
      <c r="D28" s="26">
        <v>6432</v>
      </c>
      <c r="E28" s="27">
        <v>0</v>
      </c>
      <c r="G28" s="11" t="s">
        <v>207</v>
      </c>
      <c r="H28" s="28">
        <v>0.27785173456555368</v>
      </c>
      <c r="I28" s="15"/>
      <c r="J28" s="14">
        <f t="shared" si="0"/>
        <v>0.33286799559572866</v>
      </c>
      <c r="K28" s="14">
        <f t="shared" si="1"/>
        <v>-0.23189247596104448</v>
      </c>
    </row>
    <row r="29" spans="1:11" x14ac:dyDescent="0.2">
      <c r="A29" s="11" t="s">
        <v>208</v>
      </c>
      <c r="B29" s="24">
        <v>0.57991293532338306</v>
      </c>
      <c r="C29" s="25">
        <v>0.49361098443655516</v>
      </c>
      <c r="D29" s="26">
        <v>6432</v>
      </c>
      <c r="E29" s="27">
        <v>0</v>
      </c>
      <c r="G29" s="11" t="s">
        <v>208</v>
      </c>
      <c r="H29" s="28">
        <v>-1.344680836299276E-2</v>
      </c>
      <c r="I29" s="15"/>
      <c r="J29" s="14">
        <f t="shared" si="0"/>
        <v>-1.1443890903130152E-2</v>
      </c>
      <c r="K29" s="14">
        <f t="shared" si="1"/>
        <v>1.5797821268939846E-2</v>
      </c>
    </row>
    <row r="30" spans="1:11" x14ac:dyDescent="0.2">
      <c r="A30" s="11" t="s">
        <v>209</v>
      </c>
      <c r="B30" s="24">
        <v>0.96237562189054726</v>
      </c>
      <c r="C30" s="25">
        <v>0.19030085294570731</v>
      </c>
      <c r="D30" s="26">
        <v>6432</v>
      </c>
      <c r="E30" s="27">
        <v>0</v>
      </c>
      <c r="G30" s="11" t="s">
        <v>209</v>
      </c>
      <c r="H30" s="28">
        <v>0.14570335090158781</v>
      </c>
      <c r="I30" s="15"/>
      <c r="J30" s="14">
        <f t="shared" si="0"/>
        <v>2.8807006806741017E-2</v>
      </c>
      <c r="K30" s="14">
        <f t="shared" si="1"/>
        <v>-0.73684038071787961</v>
      </c>
    </row>
    <row r="31" spans="1:11" x14ac:dyDescent="0.2">
      <c r="A31" s="11" t="s">
        <v>210</v>
      </c>
      <c r="B31" s="24">
        <v>4.9129353233830844E-2</v>
      </c>
      <c r="C31" s="25">
        <v>0.21615486120107866</v>
      </c>
      <c r="D31" s="26">
        <v>6432</v>
      </c>
      <c r="E31" s="27">
        <v>0</v>
      </c>
      <c r="G31" s="11" t="s">
        <v>210</v>
      </c>
      <c r="H31" s="28">
        <v>0.38634547527733393</v>
      </c>
      <c r="I31" s="15"/>
      <c r="J31" s="14">
        <f t="shared" si="0"/>
        <v>1.6995434195227266</v>
      </c>
      <c r="K31" s="14">
        <f t="shared" si="1"/>
        <v>-8.7811595907322029E-2</v>
      </c>
    </row>
    <row r="32" spans="1:11" x14ac:dyDescent="0.2">
      <c r="A32" s="11" t="s">
        <v>211</v>
      </c>
      <c r="B32" s="24">
        <v>0.4208644278606965</v>
      </c>
      <c r="C32" s="25">
        <v>0.493736226781055</v>
      </c>
      <c r="D32" s="26">
        <v>6432</v>
      </c>
      <c r="E32" s="27">
        <v>0</v>
      </c>
      <c r="G32" s="11" t="s">
        <v>211</v>
      </c>
      <c r="H32" s="28">
        <v>0.24443357664686508</v>
      </c>
      <c r="I32" s="15"/>
      <c r="J32" s="14">
        <f t="shared" si="0"/>
        <v>0.28671215840156022</v>
      </c>
      <c r="K32" s="14">
        <f t="shared" si="1"/>
        <v>-0.20835699672295932</v>
      </c>
    </row>
    <row r="33" spans="1:11" x14ac:dyDescent="0.2">
      <c r="A33" s="11" t="s">
        <v>212</v>
      </c>
      <c r="B33" s="24">
        <v>0.22761194029850745</v>
      </c>
      <c r="C33" s="25">
        <v>0.41932336210791749</v>
      </c>
      <c r="D33" s="26">
        <v>6432</v>
      </c>
      <c r="E33" s="27">
        <v>0</v>
      </c>
      <c r="G33" s="11" t="s">
        <v>212</v>
      </c>
      <c r="H33" s="28">
        <v>-2.5963260584386133E-3</v>
      </c>
      <c r="I33" s="15"/>
      <c r="J33" s="14">
        <f t="shared" si="0"/>
        <v>-4.7823980914130891E-3</v>
      </c>
      <c r="K33" s="14">
        <f t="shared" si="1"/>
        <v>1.4093057177594129E-3</v>
      </c>
    </row>
    <row r="34" spans="1:11" x14ac:dyDescent="0.2">
      <c r="A34" s="11" t="s">
        <v>213</v>
      </c>
      <c r="B34" s="24">
        <v>1.1038557213930348E-2</v>
      </c>
      <c r="C34" s="25">
        <v>0.10449117178871027</v>
      </c>
      <c r="D34" s="26">
        <v>6432</v>
      </c>
      <c r="E34" s="27">
        <v>0</v>
      </c>
      <c r="G34" s="11" t="s">
        <v>213</v>
      </c>
      <c r="H34" s="28">
        <v>-3.4294872050769309E-2</v>
      </c>
      <c r="I34" s="15"/>
      <c r="J34" s="14">
        <f t="shared" si="0"/>
        <v>-0.32458537465800485</v>
      </c>
      <c r="K34" s="14">
        <f t="shared" si="1"/>
        <v>3.6229463293064525E-3</v>
      </c>
    </row>
    <row r="35" spans="1:11" x14ac:dyDescent="0.2">
      <c r="A35" s="11" t="s">
        <v>214</v>
      </c>
      <c r="B35" s="24">
        <v>3.4359452736318408E-2</v>
      </c>
      <c r="C35" s="25">
        <v>0.18216487025266598</v>
      </c>
      <c r="D35" s="26">
        <v>6432</v>
      </c>
      <c r="E35" s="27">
        <v>0</v>
      </c>
      <c r="G35" s="11" t="s">
        <v>214</v>
      </c>
      <c r="H35" s="28">
        <v>-0.10491367333617893</v>
      </c>
      <c r="I35" s="15"/>
      <c r="J35" s="14">
        <f t="shared" si="0"/>
        <v>-0.55613849583222963</v>
      </c>
      <c r="K35" s="14">
        <f t="shared" si="1"/>
        <v>1.9788537687799514E-2</v>
      </c>
    </row>
    <row r="36" spans="1:11" x14ac:dyDescent="0.2">
      <c r="A36" s="11" t="s">
        <v>215</v>
      </c>
      <c r="B36" s="24">
        <v>0.30177238805970152</v>
      </c>
      <c r="C36" s="25">
        <v>0.45906271679023852</v>
      </c>
      <c r="D36" s="26">
        <v>6432</v>
      </c>
      <c r="E36" s="27">
        <v>0</v>
      </c>
      <c r="G36" s="11" t="s">
        <v>215</v>
      </c>
      <c r="H36" s="28">
        <v>0.12606453300856241</v>
      </c>
      <c r="I36" s="15"/>
      <c r="J36" s="14">
        <f t="shared" si="0"/>
        <v>0.19174229274898316</v>
      </c>
      <c r="K36" s="14">
        <f t="shared" si="1"/>
        <v>-8.2870583439273296E-2</v>
      </c>
    </row>
    <row r="37" spans="1:11" x14ac:dyDescent="0.2">
      <c r="A37" s="11" t="s">
        <v>216</v>
      </c>
      <c r="B37" s="24">
        <v>2.9539800995024876E-2</v>
      </c>
      <c r="C37" s="25">
        <v>0.16932707642487557</v>
      </c>
      <c r="D37" s="26">
        <v>6432</v>
      </c>
      <c r="E37" s="27">
        <v>0</v>
      </c>
      <c r="G37" s="11" t="s">
        <v>216</v>
      </c>
      <c r="H37" s="28">
        <v>0.10653795347340253</v>
      </c>
      <c r="I37" s="15"/>
      <c r="J37" s="14">
        <f t="shared" ref="J37:J44" si="2">((1-B37)/C37)*H37</f>
        <v>0.61059840937637555</v>
      </c>
      <c r="K37" s="14">
        <f t="shared" ref="K37:K44" si="3">((0-B37)/C37)*H37</f>
        <v>-1.8585981701619892E-2</v>
      </c>
    </row>
    <row r="38" spans="1:11" x14ac:dyDescent="0.2">
      <c r="A38" s="11" t="s">
        <v>217</v>
      </c>
      <c r="B38" s="24">
        <v>0.39940920398009949</v>
      </c>
      <c r="C38" s="25">
        <v>0.48981505955143895</v>
      </c>
      <c r="D38" s="26">
        <v>6432</v>
      </c>
      <c r="E38" s="27">
        <v>0</v>
      </c>
      <c r="G38" s="11" t="s">
        <v>217</v>
      </c>
      <c r="H38" s="28">
        <v>-6.4123424901458254E-2</v>
      </c>
      <c r="I38" s="15"/>
      <c r="J38" s="14">
        <f t="shared" si="2"/>
        <v>-7.8625469050211408E-2</v>
      </c>
      <c r="K38" s="14">
        <f t="shared" si="3"/>
        <v>5.228807403313309E-2</v>
      </c>
    </row>
    <row r="39" spans="1:11" x14ac:dyDescent="0.2">
      <c r="A39" s="11" t="s">
        <v>218</v>
      </c>
      <c r="B39" s="24">
        <v>0.19356343283582089</v>
      </c>
      <c r="C39" s="25">
        <v>0.39512137734253366</v>
      </c>
      <c r="D39" s="26">
        <v>6432</v>
      </c>
      <c r="E39" s="27">
        <v>0</v>
      </c>
      <c r="G39" s="11" t="s">
        <v>218</v>
      </c>
      <c r="H39" s="28">
        <v>-0.29133061518868575</v>
      </c>
      <c r="I39" s="15"/>
      <c r="J39" s="14">
        <f t="shared" si="2"/>
        <v>-0.59460124076992493</v>
      </c>
      <c r="K39" s="14">
        <f t="shared" si="3"/>
        <v>0.14271805374176913</v>
      </c>
    </row>
    <row r="40" spans="1:11" ht="24" x14ac:dyDescent="0.2">
      <c r="A40" s="11" t="s">
        <v>219</v>
      </c>
      <c r="B40" s="29">
        <v>2.3661707126076741</v>
      </c>
      <c r="C40" s="30">
        <v>1.3425730485139502</v>
      </c>
      <c r="D40" s="26">
        <v>6432</v>
      </c>
      <c r="E40" s="27">
        <v>47</v>
      </c>
      <c r="G40" s="11" t="s">
        <v>219</v>
      </c>
      <c r="H40" s="28">
        <v>-0.27495348728981522</v>
      </c>
      <c r="I40" s="15"/>
    </row>
    <row r="41" spans="1:11" x14ac:dyDescent="0.2">
      <c r="A41" s="11" t="s">
        <v>220</v>
      </c>
      <c r="B41" s="24">
        <v>0.26958955223880599</v>
      </c>
      <c r="C41" s="25">
        <v>0.44378107733349509</v>
      </c>
      <c r="D41" s="26">
        <v>6432</v>
      </c>
      <c r="E41" s="27">
        <v>0</v>
      </c>
      <c r="G41" s="11" t="s">
        <v>220</v>
      </c>
      <c r="H41" s="28">
        <v>0.71367212696239102</v>
      </c>
      <c r="I41" s="15"/>
      <c r="J41" s="14">
        <f t="shared" si="2"/>
        <v>1.1746187578375589</v>
      </c>
      <c r="K41" s="14">
        <f t="shared" si="3"/>
        <v>-0.43354383271399055</v>
      </c>
    </row>
    <row r="42" spans="1:11" x14ac:dyDescent="0.2">
      <c r="A42" s="11" t="s">
        <v>221</v>
      </c>
      <c r="B42" s="24">
        <v>0.20491293532338309</v>
      </c>
      <c r="C42" s="25">
        <v>0.40366936763242856</v>
      </c>
      <c r="D42" s="26">
        <v>6432</v>
      </c>
      <c r="E42" s="27">
        <v>0</v>
      </c>
      <c r="G42" s="11" t="s">
        <v>221</v>
      </c>
      <c r="H42" s="28">
        <v>-2.2748310966660367E-2</v>
      </c>
      <c r="I42" s="15"/>
      <c r="J42" s="14">
        <f t="shared" si="2"/>
        <v>-4.4806193491754777E-2</v>
      </c>
      <c r="K42" s="14">
        <f t="shared" si="3"/>
        <v>1.1547626715317325E-2</v>
      </c>
    </row>
    <row r="43" spans="1:11" x14ac:dyDescent="0.2">
      <c r="A43" s="11" t="s">
        <v>222</v>
      </c>
      <c r="B43" s="24">
        <v>0.20724502487562188</v>
      </c>
      <c r="C43" s="25">
        <v>0.40536412250564752</v>
      </c>
      <c r="D43" s="26">
        <v>6432</v>
      </c>
      <c r="E43" s="27">
        <v>0</v>
      </c>
      <c r="G43" s="11" t="s">
        <v>222</v>
      </c>
      <c r="H43" s="28">
        <v>-0.29864817503171087</v>
      </c>
      <c r="I43" s="15"/>
      <c r="J43" s="14">
        <f t="shared" si="2"/>
        <v>-0.58405471383300922</v>
      </c>
      <c r="K43" s="14">
        <f t="shared" si="3"/>
        <v>0.15268580771512086</v>
      </c>
    </row>
    <row r="44" spans="1:11" x14ac:dyDescent="0.2">
      <c r="A44" s="11" t="s">
        <v>223</v>
      </c>
      <c r="B44" s="24">
        <v>5.9856965174129355E-2</v>
      </c>
      <c r="C44" s="25">
        <v>0.23724008796748469</v>
      </c>
      <c r="D44" s="26">
        <v>6432</v>
      </c>
      <c r="E44" s="27">
        <v>0</v>
      </c>
      <c r="G44" s="11" t="s">
        <v>223</v>
      </c>
      <c r="H44" s="28">
        <v>-0.11342319638220556</v>
      </c>
      <c r="I44" s="15"/>
      <c r="J44" s="14">
        <f t="shared" si="2"/>
        <v>-0.44947727418239847</v>
      </c>
      <c r="K44" s="14">
        <f t="shared" si="3"/>
        <v>2.8617289657718443E-2</v>
      </c>
    </row>
    <row r="45" spans="1:11" x14ac:dyDescent="0.2">
      <c r="A45" s="11" t="s">
        <v>224</v>
      </c>
      <c r="B45" s="24">
        <v>2.9073383084577117E-2</v>
      </c>
      <c r="C45" s="25">
        <v>0.16802532804164211</v>
      </c>
      <c r="D45" s="26">
        <v>6432</v>
      </c>
      <c r="E45" s="27">
        <v>0</v>
      </c>
      <c r="G45" s="11" t="s">
        <v>224</v>
      </c>
      <c r="H45" s="28">
        <v>-7.1705982688223716E-2</v>
      </c>
      <c r="I45" s="15"/>
      <c r="J45" s="14">
        <f t="shared" si="0"/>
        <v>-0.41434971736414966</v>
      </c>
      <c r="K45" s="14">
        <f t="shared" si="1"/>
        <v>1.2407269359022576E-2</v>
      </c>
    </row>
    <row r="46" spans="1:11" x14ac:dyDescent="0.2">
      <c r="A46" s="11" t="s">
        <v>225</v>
      </c>
      <c r="B46" s="24">
        <v>4.8196517412935321E-3</v>
      </c>
      <c r="C46" s="25">
        <v>6.926159489086646E-2</v>
      </c>
      <c r="D46" s="26">
        <v>6432</v>
      </c>
      <c r="E46" s="27">
        <v>0</v>
      </c>
      <c r="G46" s="11" t="s">
        <v>225</v>
      </c>
      <c r="H46" s="28">
        <v>-3.2054262908602332E-2</v>
      </c>
      <c r="I46" s="15"/>
      <c r="J46" s="14">
        <f t="shared" si="0"/>
        <v>-0.46056941909614674</v>
      </c>
      <c r="K46" s="14">
        <f t="shared" si="1"/>
        <v>2.2305346027152863E-3</v>
      </c>
    </row>
    <row r="47" spans="1:11" x14ac:dyDescent="0.2">
      <c r="A47" s="11" t="s">
        <v>226</v>
      </c>
      <c r="B47" s="24">
        <v>2.6741293532338308E-2</v>
      </c>
      <c r="C47" s="25">
        <v>0.16133890957604832</v>
      </c>
      <c r="D47" s="26">
        <v>6432</v>
      </c>
      <c r="E47" s="27">
        <v>0</v>
      </c>
      <c r="G47" s="11" t="s">
        <v>226</v>
      </c>
      <c r="H47" s="28">
        <v>-0.12595230680054756</v>
      </c>
      <c r="I47" s="15"/>
      <c r="J47" s="14">
        <f t="shared" si="0"/>
        <v>-0.759793031423322</v>
      </c>
      <c r="K47" s="14">
        <f t="shared" si="1"/>
        <v>2.0876102460832487E-2</v>
      </c>
    </row>
    <row r="48" spans="1:11" x14ac:dyDescent="0.2">
      <c r="A48" s="11" t="s">
        <v>227</v>
      </c>
      <c r="B48" s="24">
        <v>2.7829601990049753E-2</v>
      </c>
      <c r="C48" s="25">
        <v>0.16449717999802424</v>
      </c>
      <c r="D48" s="26">
        <v>6432</v>
      </c>
      <c r="E48" s="27">
        <v>0</v>
      </c>
      <c r="G48" s="11" t="s">
        <v>227</v>
      </c>
      <c r="H48" s="28">
        <v>-0.11493520046742839</v>
      </c>
      <c r="I48" s="15"/>
      <c r="J48" s="14">
        <f t="shared" si="0"/>
        <v>-0.67926148998490632</v>
      </c>
      <c r="K48" s="14">
        <f t="shared" si="1"/>
        <v>1.9444715609675072E-2</v>
      </c>
    </row>
    <row r="49" spans="1:11" x14ac:dyDescent="0.2">
      <c r="A49" s="11" t="s">
        <v>228</v>
      </c>
      <c r="B49" s="24">
        <v>3.4203980099502484E-3</v>
      </c>
      <c r="C49" s="25">
        <v>5.8388602733883049E-2</v>
      </c>
      <c r="D49" s="26">
        <v>6432</v>
      </c>
      <c r="E49" s="27">
        <v>0</v>
      </c>
      <c r="G49" s="11" t="s">
        <v>228</v>
      </c>
      <c r="H49" s="28">
        <v>-4.938804859878889E-2</v>
      </c>
      <c r="I49" s="15"/>
      <c r="J49" s="14">
        <f t="shared" si="0"/>
        <v>-0.84295769227380901</v>
      </c>
      <c r="K49" s="14">
        <f t="shared" si="1"/>
        <v>2.8931465257447421E-3</v>
      </c>
    </row>
    <row r="50" spans="1:11" x14ac:dyDescent="0.2">
      <c r="A50" s="11" t="s">
        <v>229</v>
      </c>
      <c r="B50" s="24">
        <v>3.0783582089552237E-2</v>
      </c>
      <c r="C50" s="25">
        <v>0.17274429819503886</v>
      </c>
      <c r="D50" s="26">
        <v>6432</v>
      </c>
      <c r="E50" s="27">
        <v>0</v>
      </c>
      <c r="G50" s="11" t="s">
        <v>229</v>
      </c>
      <c r="H50" s="28">
        <v>-8.9073152913950682E-2</v>
      </c>
      <c r="I50" s="15"/>
      <c r="J50" s="14">
        <f t="shared" si="0"/>
        <v>-0.49976273081833178</v>
      </c>
      <c r="K50" s="14">
        <f t="shared" si="1"/>
        <v>1.5873118495673674E-2</v>
      </c>
    </row>
    <row r="51" spans="1:11" x14ac:dyDescent="0.2">
      <c r="A51" s="11" t="s">
        <v>230</v>
      </c>
      <c r="B51" s="24">
        <v>4.0422885572139302E-3</v>
      </c>
      <c r="C51" s="25">
        <v>6.3455295150101107E-2</v>
      </c>
      <c r="D51" s="26">
        <v>6432</v>
      </c>
      <c r="E51" s="27">
        <v>0</v>
      </c>
      <c r="G51" s="11" t="s">
        <v>230</v>
      </c>
      <c r="H51" s="28">
        <v>-3.6930634487970036E-2</v>
      </c>
      <c r="I51" s="15"/>
      <c r="J51" s="14">
        <f t="shared" si="0"/>
        <v>-0.57964193720577251</v>
      </c>
      <c r="K51" s="14">
        <f t="shared" si="1"/>
        <v>2.352589816945065E-3</v>
      </c>
    </row>
    <row r="52" spans="1:11" ht="24" x14ac:dyDescent="0.2">
      <c r="A52" s="11" t="s">
        <v>231</v>
      </c>
      <c r="B52" s="24">
        <v>0.12235696517412935</v>
      </c>
      <c r="C52" s="25">
        <v>0.32772310932781779</v>
      </c>
      <c r="D52" s="26">
        <v>6432</v>
      </c>
      <c r="E52" s="27">
        <v>0</v>
      </c>
      <c r="G52" s="11" t="s">
        <v>231</v>
      </c>
      <c r="H52" s="28">
        <v>-0.25473965436848539</v>
      </c>
      <c r="I52" s="15"/>
      <c r="J52" s="14">
        <f t="shared" si="0"/>
        <v>-0.68219322039574515</v>
      </c>
      <c r="K52" s="14">
        <f t="shared" si="1"/>
        <v>9.510824879565126E-2</v>
      </c>
    </row>
    <row r="53" spans="1:11" x14ac:dyDescent="0.2">
      <c r="A53" s="11" t="s">
        <v>232</v>
      </c>
      <c r="B53" s="24">
        <v>4.6641791044776119E-4</v>
      </c>
      <c r="C53" s="25">
        <v>2.1593352158737214E-2</v>
      </c>
      <c r="D53" s="26">
        <v>6432</v>
      </c>
      <c r="E53" s="27">
        <v>0</v>
      </c>
      <c r="G53" s="11" t="s">
        <v>232</v>
      </c>
      <c r="H53" s="28">
        <v>-7.3397069646713598E-3</v>
      </c>
      <c r="I53" s="15"/>
      <c r="J53" s="14">
        <f t="shared" si="0"/>
        <v>-0.33974732315552747</v>
      </c>
      <c r="K53" s="14">
        <f t="shared" si="1"/>
        <v>1.5853818159380657E-4</v>
      </c>
    </row>
    <row r="54" spans="1:11" x14ac:dyDescent="0.2">
      <c r="A54" s="11" t="s">
        <v>233</v>
      </c>
      <c r="B54" s="24">
        <v>7.3072139303482601E-3</v>
      </c>
      <c r="C54" s="25">
        <v>8.5175973728431803E-2</v>
      </c>
      <c r="D54" s="26">
        <v>6432</v>
      </c>
      <c r="E54" s="27">
        <v>0</v>
      </c>
      <c r="G54" s="11" t="s">
        <v>233</v>
      </c>
      <c r="H54" s="28">
        <v>-1.7448593730417246E-2</v>
      </c>
      <c r="I54" s="15"/>
      <c r="J54" s="14">
        <f t="shared" si="0"/>
        <v>-0.20335656130531046</v>
      </c>
      <c r="K54" s="14">
        <f t="shared" si="1"/>
        <v>1.4969081255050264E-3</v>
      </c>
    </row>
    <row r="55" spans="1:11" x14ac:dyDescent="0.2">
      <c r="A55" s="11" t="s">
        <v>234</v>
      </c>
      <c r="B55" s="24">
        <v>0.25606343283582089</v>
      </c>
      <c r="C55" s="25">
        <v>0.43649120559046289</v>
      </c>
      <c r="D55" s="26">
        <v>6432</v>
      </c>
      <c r="E55" s="27">
        <v>0</v>
      </c>
      <c r="G55" s="11" t="s">
        <v>234</v>
      </c>
      <c r="H55" s="28">
        <v>0.77376140820471018</v>
      </c>
      <c r="I55" s="15"/>
      <c r="J55" s="14">
        <f t="shared" si="0"/>
        <v>1.3187651857618787</v>
      </c>
      <c r="K55" s="14">
        <f t="shared" si="1"/>
        <v>-0.45391980375126734</v>
      </c>
    </row>
    <row r="56" spans="1:11" x14ac:dyDescent="0.2">
      <c r="A56" s="11" t="s">
        <v>235</v>
      </c>
      <c r="B56" s="24">
        <v>1.8656716417910445E-3</v>
      </c>
      <c r="C56" s="25">
        <v>4.3156465052950413E-2</v>
      </c>
      <c r="D56" s="26">
        <v>6432</v>
      </c>
      <c r="E56" s="27">
        <v>0</v>
      </c>
      <c r="G56" s="11" t="s">
        <v>235</v>
      </c>
      <c r="H56" s="28">
        <v>1.7192738390719373E-2</v>
      </c>
      <c r="I56" s="15"/>
      <c r="J56" s="14">
        <f t="shared" si="0"/>
        <v>0.3976382765642173</v>
      </c>
      <c r="K56" s="14">
        <f t="shared" si="1"/>
        <v>-7.4324911507330329E-4</v>
      </c>
    </row>
    <row r="57" spans="1:11" x14ac:dyDescent="0.2">
      <c r="A57" s="11" t="s">
        <v>236</v>
      </c>
      <c r="B57" s="31">
        <v>2.0211442786069655E-3</v>
      </c>
      <c r="C57" s="32">
        <v>4.4915174503682931E-2</v>
      </c>
      <c r="D57" s="26">
        <v>6432</v>
      </c>
      <c r="E57" s="27">
        <v>0</v>
      </c>
      <c r="G57" s="11" t="s">
        <v>236</v>
      </c>
      <c r="H57" s="28">
        <v>7.7832948007022903E-4</v>
      </c>
      <c r="I57" s="15"/>
      <c r="J57" s="14">
        <f t="shared" si="0"/>
        <v>1.7293851632058602E-2</v>
      </c>
      <c r="K57" s="14">
        <f t="shared" si="1"/>
        <v>-3.5024158158087222E-5</v>
      </c>
    </row>
    <row r="58" spans="1:11" x14ac:dyDescent="0.2">
      <c r="A58" s="11" t="s">
        <v>237</v>
      </c>
      <c r="B58" s="24">
        <v>1.0261194029850746E-2</v>
      </c>
      <c r="C58" s="25">
        <v>0.10078432982020974</v>
      </c>
      <c r="D58" s="26">
        <v>6432</v>
      </c>
      <c r="E58" s="27">
        <v>0</v>
      </c>
      <c r="G58" s="11" t="s">
        <v>237</v>
      </c>
      <c r="H58" s="28">
        <v>4.6215587079831234E-2</v>
      </c>
      <c r="I58" s="15"/>
      <c r="J58" s="14">
        <f t="shared" si="0"/>
        <v>0.45385388834950957</v>
      </c>
      <c r="K58" s="14">
        <f t="shared" si="1"/>
        <v>-4.7053654777046237E-3</v>
      </c>
    </row>
    <row r="59" spans="1:11" x14ac:dyDescent="0.2">
      <c r="A59" s="11" t="s">
        <v>238</v>
      </c>
      <c r="B59" s="24">
        <v>0.1859452736318408</v>
      </c>
      <c r="C59" s="25">
        <v>0.38909274773579677</v>
      </c>
      <c r="D59" s="26">
        <v>6432</v>
      </c>
      <c r="E59" s="27">
        <v>0</v>
      </c>
      <c r="G59" s="11" t="s">
        <v>238</v>
      </c>
      <c r="H59" s="28">
        <v>-7.8751205133549204E-2</v>
      </c>
      <c r="I59" s="15"/>
      <c r="J59" s="14">
        <f t="shared" si="0"/>
        <v>-0.16476223501776727</v>
      </c>
      <c r="K59" s="14">
        <f t="shared" si="1"/>
        <v>3.7634765676327279E-2</v>
      </c>
    </row>
    <row r="60" spans="1:11" x14ac:dyDescent="0.2">
      <c r="A60" s="11" t="s">
        <v>239</v>
      </c>
      <c r="B60" s="24">
        <v>0.50652985074626855</v>
      </c>
      <c r="C60" s="25">
        <v>0.49999622860786708</v>
      </c>
      <c r="D60" s="26">
        <v>6432</v>
      </c>
      <c r="E60" s="27">
        <v>0</v>
      </c>
      <c r="G60" s="11" t="s">
        <v>239</v>
      </c>
      <c r="H60" s="28">
        <v>-0.57727488689920636</v>
      </c>
      <c r="I60" s="15"/>
      <c r="J60" s="14">
        <f t="shared" si="0"/>
        <v>-0.56974014662417816</v>
      </c>
      <c r="K60" s="14">
        <f t="shared" si="1"/>
        <v>0.58481833575978948</v>
      </c>
    </row>
    <row r="61" spans="1:11" x14ac:dyDescent="0.2">
      <c r="A61" s="11" t="s">
        <v>240</v>
      </c>
      <c r="B61" s="24">
        <v>6.2189054726368158E-4</v>
      </c>
      <c r="C61" s="25">
        <v>2.4931916117108186E-2</v>
      </c>
      <c r="D61" s="26">
        <v>6432</v>
      </c>
      <c r="E61" s="27">
        <v>0</v>
      </c>
      <c r="G61" s="11" t="s">
        <v>240</v>
      </c>
      <c r="H61" s="28">
        <v>-3.1105523990925074E-2</v>
      </c>
      <c r="I61" s="15"/>
      <c r="J61" s="14">
        <f t="shared" si="0"/>
        <v>-1.2468427863134119</v>
      </c>
      <c r="K61" s="14">
        <f t="shared" si="1"/>
        <v>7.7588225657337397E-4</v>
      </c>
    </row>
    <row r="62" spans="1:11" x14ac:dyDescent="0.2">
      <c r="A62" s="11" t="s">
        <v>241</v>
      </c>
      <c r="B62" s="24">
        <v>2.751865671641791E-2</v>
      </c>
      <c r="C62" s="25">
        <v>0.163601777368902</v>
      </c>
      <c r="D62" s="26">
        <v>6432</v>
      </c>
      <c r="E62" s="27">
        <v>0</v>
      </c>
      <c r="G62" s="11" t="s">
        <v>241</v>
      </c>
      <c r="H62" s="28">
        <v>-9.2968249217003765E-2</v>
      </c>
      <c r="I62" s="15"/>
      <c r="J62" s="14">
        <f t="shared" si="0"/>
        <v>-0.55262167279155783</v>
      </c>
      <c r="K62" s="14">
        <f t="shared" si="1"/>
        <v>1.5637735584988925E-2</v>
      </c>
    </row>
    <row r="63" spans="1:11" x14ac:dyDescent="0.2">
      <c r="A63" s="11" t="s">
        <v>242</v>
      </c>
      <c r="B63" s="24">
        <v>7.7736318407960192E-3</v>
      </c>
      <c r="C63" s="25">
        <v>8.7831667792428014E-2</v>
      </c>
      <c r="D63" s="26">
        <v>6432</v>
      </c>
      <c r="E63" s="27">
        <v>0</v>
      </c>
      <c r="G63" s="11" t="s">
        <v>242</v>
      </c>
      <c r="H63" s="28">
        <v>-9.9786624058778334E-2</v>
      </c>
      <c r="I63" s="15"/>
      <c r="J63" s="14">
        <f t="shared" si="0"/>
        <v>-1.1272804225316695</v>
      </c>
      <c r="K63" s="14">
        <f t="shared" si="1"/>
        <v>8.8317175065157419E-3</v>
      </c>
    </row>
    <row r="64" spans="1:11" x14ac:dyDescent="0.2">
      <c r="A64" s="11" t="s">
        <v>243</v>
      </c>
      <c r="B64" s="24">
        <v>4.6641791044776119E-4</v>
      </c>
      <c r="C64" s="25">
        <v>2.1593352158735701E-2</v>
      </c>
      <c r="D64" s="26">
        <v>6432</v>
      </c>
      <c r="E64" s="27">
        <v>0</v>
      </c>
      <c r="G64" s="11" t="s">
        <v>243</v>
      </c>
      <c r="H64" s="28">
        <v>1.0434308158120316E-3</v>
      </c>
      <c r="I64" s="15"/>
      <c r="J64" s="14">
        <f t="shared" si="0"/>
        <v>4.8299316073039424E-2</v>
      </c>
      <c r="K64" s="14">
        <f t="shared" si="1"/>
        <v>-2.2538178288865805E-5</v>
      </c>
    </row>
    <row r="65" spans="1:11" ht="24" x14ac:dyDescent="0.2">
      <c r="A65" s="11" t="s">
        <v>244</v>
      </c>
      <c r="B65" s="24">
        <v>0.94029850746268662</v>
      </c>
      <c r="C65" s="25">
        <v>0.23695137367309657</v>
      </c>
      <c r="D65" s="26">
        <v>6432</v>
      </c>
      <c r="E65" s="27">
        <v>0</v>
      </c>
      <c r="G65" s="11" t="s">
        <v>244</v>
      </c>
      <c r="H65" s="28">
        <v>4.6152435564533308E-2</v>
      </c>
      <c r="I65" s="15"/>
      <c r="J65" s="14">
        <f t="shared" si="0"/>
        <v>1.162841660178004E-2</v>
      </c>
      <c r="K65" s="14">
        <f t="shared" si="1"/>
        <v>-0.18314756147803579</v>
      </c>
    </row>
    <row r="66" spans="1:11" x14ac:dyDescent="0.2">
      <c r="A66" s="11" t="s">
        <v>245</v>
      </c>
      <c r="B66" s="24">
        <v>0.24300373134328357</v>
      </c>
      <c r="C66" s="25">
        <v>0.42893067270700258</v>
      </c>
      <c r="D66" s="26">
        <v>6432</v>
      </c>
      <c r="E66" s="27">
        <v>0</v>
      </c>
      <c r="G66" s="11" t="s">
        <v>245</v>
      </c>
      <c r="H66" s="28">
        <v>0.77353018025828468</v>
      </c>
      <c r="I66" s="15"/>
      <c r="J66" s="14">
        <f t="shared" si="0"/>
        <v>1.3651610794196278</v>
      </c>
      <c r="K66" s="14">
        <f t="shared" si="1"/>
        <v>-0.43823100577795809</v>
      </c>
    </row>
    <row r="67" spans="1:11" x14ac:dyDescent="0.2">
      <c r="A67" s="11" t="s">
        <v>246</v>
      </c>
      <c r="B67" s="24">
        <v>1.7101990049751244E-3</v>
      </c>
      <c r="C67" s="25">
        <v>4.1322387395189605E-2</v>
      </c>
      <c r="D67" s="26">
        <v>6432</v>
      </c>
      <c r="E67" s="27">
        <v>0</v>
      </c>
      <c r="G67" s="11" t="s">
        <v>246</v>
      </c>
      <c r="H67" s="28">
        <v>1.8022660476339394E-2</v>
      </c>
      <c r="I67" s="15"/>
      <c r="J67" s="14">
        <f t="shared" si="0"/>
        <v>0.43540171017370133</v>
      </c>
      <c r="K67" s="14">
        <f t="shared" si="1"/>
        <v>-7.4589920758615709E-4</v>
      </c>
    </row>
    <row r="68" spans="1:11" x14ac:dyDescent="0.2">
      <c r="A68" s="11" t="s">
        <v>247</v>
      </c>
      <c r="B68" s="24">
        <v>7.1517412935323387E-3</v>
      </c>
      <c r="C68" s="25">
        <v>8.4271572963357369E-2</v>
      </c>
      <c r="D68" s="26">
        <v>6432</v>
      </c>
      <c r="E68" s="27">
        <v>0</v>
      </c>
      <c r="G68" s="11" t="s">
        <v>247</v>
      </c>
      <c r="H68" s="28">
        <v>3.8551812322849301E-2</v>
      </c>
      <c r="I68" s="15"/>
      <c r="J68" s="14">
        <f t="shared" si="0"/>
        <v>0.4541994220442821</v>
      </c>
      <c r="K68" s="14">
        <f t="shared" si="1"/>
        <v>-3.2717152229935764E-3</v>
      </c>
    </row>
    <row r="69" spans="1:11" x14ac:dyDescent="0.2">
      <c r="A69" s="11" t="s">
        <v>248</v>
      </c>
      <c r="B69" s="24">
        <v>2.3320895522388058E-3</v>
      </c>
      <c r="C69" s="25">
        <v>4.8239119989477643E-2</v>
      </c>
      <c r="D69" s="26">
        <v>6432</v>
      </c>
      <c r="E69" s="27">
        <v>0</v>
      </c>
      <c r="G69" s="11" t="s">
        <v>248</v>
      </c>
      <c r="H69" s="28">
        <v>8.6344396388338997E-3</v>
      </c>
      <c r="I69" s="15"/>
      <c r="J69" s="14">
        <f t="shared" si="0"/>
        <v>0.17857505183016956</v>
      </c>
      <c r="K69" s="14">
        <f t="shared" si="1"/>
        <v>-4.174264886165721E-4</v>
      </c>
    </row>
    <row r="70" spans="1:11" x14ac:dyDescent="0.2">
      <c r="A70" s="11" t="s">
        <v>249</v>
      </c>
      <c r="B70" s="24">
        <v>0.17692786069651742</v>
      </c>
      <c r="C70" s="25">
        <v>0.38163731072151569</v>
      </c>
      <c r="D70" s="26">
        <v>6432</v>
      </c>
      <c r="E70" s="27">
        <v>0</v>
      </c>
      <c r="G70" s="11" t="s">
        <v>249</v>
      </c>
      <c r="H70" s="28">
        <v>-7.7494375408602434E-2</v>
      </c>
      <c r="I70" s="15"/>
      <c r="J70" s="14">
        <f t="shared" si="0"/>
        <v>-0.1671310942605635</v>
      </c>
      <c r="K70" s="14">
        <f t="shared" si="1"/>
        <v>3.5926555585289247E-2</v>
      </c>
    </row>
    <row r="71" spans="1:11" x14ac:dyDescent="0.2">
      <c r="A71" s="11" t="s">
        <v>250</v>
      </c>
      <c r="B71" s="24">
        <v>0.48180970149253732</v>
      </c>
      <c r="C71" s="25">
        <v>0.49970785044006283</v>
      </c>
      <c r="D71" s="26">
        <v>6432</v>
      </c>
      <c r="E71" s="27">
        <v>0</v>
      </c>
      <c r="G71" s="11" t="s">
        <v>250</v>
      </c>
      <c r="H71" s="28">
        <v>-0.5636507010587225</v>
      </c>
      <c r="I71" s="15"/>
      <c r="J71" s="14">
        <f t="shared" si="0"/>
        <v>-0.58449817183849351</v>
      </c>
      <c r="K71" s="14">
        <f t="shared" si="1"/>
        <v>0.54346229658790612</v>
      </c>
    </row>
    <row r="72" spans="1:11" x14ac:dyDescent="0.2">
      <c r="A72" s="11" t="s">
        <v>251</v>
      </c>
      <c r="B72" s="24">
        <v>2.5808457711442787E-2</v>
      </c>
      <c r="C72" s="25">
        <v>0.15857582029469125</v>
      </c>
      <c r="D72" s="26">
        <v>6432</v>
      </c>
      <c r="E72" s="27">
        <v>0</v>
      </c>
      <c r="G72" s="11" t="s">
        <v>251</v>
      </c>
      <c r="H72" s="28">
        <v>-8.8810842407716112E-2</v>
      </c>
      <c r="I72" s="15"/>
      <c r="J72" s="14">
        <f t="shared" ref="J72:J118" si="4">((1-B72)/C72)*H72</f>
        <v>-0.54559876389941275</v>
      </c>
      <c r="K72" s="14">
        <f t="shared" ref="K72:K118" si="5">((0-B72)/C72)*H72</f>
        <v>1.4454100671449494E-2</v>
      </c>
    </row>
    <row r="73" spans="1:11" x14ac:dyDescent="0.2">
      <c r="A73" s="11" t="s">
        <v>252</v>
      </c>
      <c r="B73" s="24">
        <v>6.2189054726368158E-4</v>
      </c>
      <c r="C73" s="25">
        <v>2.4931916117108186E-2</v>
      </c>
      <c r="D73" s="26">
        <v>6432</v>
      </c>
      <c r="E73" s="27">
        <v>0</v>
      </c>
      <c r="G73" s="11" t="s">
        <v>252</v>
      </c>
      <c r="H73" s="28">
        <v>-3.1105523990924748E-2</v>
      </c>
      <c r="I73" s="15"/>
      <c r="J73" s="14">
        <f t="shared" si="4"/>
        <v>-1.2468427863133991</v>
      </c>
      <c r="K73" s="14">
        <f t="shared" si="5"/>
        <v>7.7588225657336573E-4</v>
      </c>
    </row>
    <row r="74" spans="1:11" x14ac:dyDescent="0.2">
      <c r="A74" s="11" t="s">
        <v>253</v>
      </c>
      <c r="B74" s="24">
        <v>0.21812810945273631</v>
      </c>
      <c r="C74" s="25">
        <v>0.41300696970700607</v>
      </c>
      <c r="D74" s="26">
        <v>6432</v>
      </c>
      <c r="E74" s="27">
        <v>0</v>
      </c>
      <c r="G74" s="11" t="s">
        <v>253</v>
      </c>
      <c r="H74" s="28">
        <v>-0.50840959933947505</v>
      </c>
      <c r="I74" s="15"/>
      <c r="J74" s="14">
        <f t="shared" si="4"/>
        <v>-0.96248054818525985</v>
      </c>
      <c r="K74" s="14">
        <f t="shared" si="5"/>
        <v>0.26851465681127845</v>
      </c>
    </row>
    <row r="75" spans="1:11" ht="24" x14ac:dyDescent="0.2">
      <c r="A75" s="11" t="s">
        <v>254</v>
      </c>
      <c r="B75" s="24">
        <v>0.24502487562189054</v>
      </c>
      <c r="C75" s="25">
        <v>0.43013538676078628</v>
      </c>
      <c r="D75" s="26">
        <v>6432</v>
      </c>
      <c r="E75" s="27">
        <v>0</v>
      </c>
      <c r="G75" s="11" t="s">
        <v>254</v>
      </c>
      <c r="H75" s="28">
        <v>0.17530766559405359</v>
      </c>
      <c r="I75" s="15"/>
      <c r="J75" s="14">
        <f t="shared" si="4"/>
        <v>0.30770062336190168</v>
      </c>
      <c r="K75" s="14">
        <f t="shared" si="5"/>
        <v>-9.9863299509546352E-2</v>
      </c>
    </row>
    <row r="76" spans="1:11" x14ac:dyDescent="0.2">
      <c r="A76" s="11" t="s">
        <v>255</v>
      </c>
      <c r="B76" s="24">
        <v>0.1341728855721393</v>
      </c>
      <c r="C76" s="25">
        <v>0.34086446939405651</v>
      </c>
      <c r="D76" s="26">
        <v>6432</v>
      </c>
      <c r="E76" s="27">
        <v>0</v>
      </c>
      <c r="G76" s="11" t="s">
        <v>255</v>
      </c>
      <c r="H76" s="28">
        <v>-9.859119834067559E-2</v>
      </c>
      <c r="I76" s="15"/>
      <c r="J76" s="14">
        <f t="shared" si="4"/>
        <v>-0.25043071493793084</v>
      </c>
      <c r="K76" s="14">
        <f t="shared" si="5"/>
        <v>3.8807991918016579E-2</v>
      </c>
    </row>
    <row r="77" spans="1:11" x14ac:dyDescent="0.2">
      <c r="A77" s="11" t="s">
        <v>256</v>
      </c>
      <c r="B77" s="24">
        <v>0.32478233830845771</v>
      </c>
      <c r="C77" s="25">
        <v>0.46832987443807067</v>
      </c>
      <c r="D77" s="26">
        <v>6432</v>
      </c>
      <c r="E77" s="27">
        <v>0</v>
      </c>
      <c r="G77" s="11" t="s">
        <v>256</v>
      </c>
      <c r="H77" s="28">
        <v>0.28921262907296214</v>
      </c>
      <c r="I77" s="15"/>
      <c r="J77" s="14">
        <f t="shared" si="4"/>
        <v>0.41697420086348091</v>
      </c>
      <c r="K77" s="14">
        <f t="shared" si="5"/>
        <v>-0.20056622279618042</v>
      </c>
    </row>
    <row r="78" spans="1:11" x14ac:dyDescent="0.2">
      <c r="A78" s="11" t="s">
        <v>257</v>
      </c>
      <c r="B78" s="24">
        <v>6.6853233830845779E-2</v>
      </c>
      <c r="C78" s="25">
        <v>0.24978706822315311</v>
      </c>
      <c r="D78" s="26">
        <v>6432</v>
      </c>
      <c r="E78" s="27">
        <v>0</v>
      </c>
      <c r="G78" s="11" t="s">
        <v>257</v>
      </c>
      <c r="H78" s="28">
        <v>0.13823342578782649</v>
      </c>
      <c r="I78" s="15"/>
      <c r="J78" s="14">
        <f t="shared" si="4"/>
        <v>0.51640813580932055</v>
      </c>
      <c r="K78" s="14">
        <f t="shared" si="5"/>
        <v>-3.6996917427192244E-2</v>
      </c>
    </row>
    <row r="79" spans="1:11" x14ac:dyDescent="0.2">
      <c r="A79" s="11" t="s">
        <v>258</v>
      </c>
      <c r="B79" s="24">
        <v>4.6641791044776124E-3</v>
      </c>
      <c r="C79" s="25">
        <v>6.8140637067581639E-2</v>
      </c>
      <c r="D79" s="26">
        <v>6432</v>
      </c>
      <c r="E79" s="27">
        <v>0</v>
      </c>
      <c r="G79" s="11" t="s">
        <v>258</v>
      </c>
      <c r="H79" s="28">
        <v>-1.3097379414764026E-2</v>
      </c>
      <c r="I79" s="15"/>
      <c r="J79" s="14">
        <f t="shared" si="4"/>
        <v>-0.19131448504722554</v>
      </c>
      <c r="K79" s="14">
        <f t="shared" si="5"/>
        <v>8.9650649038062569E-4</v>
      </c>
    </row>
    <row r="80" spans="1:11" x14ac:dyDescent="0.2">
      <c r="A80" s="11" t="s">
        <v>259</v>
      </c>
      <c r="B80" s="24">
        <v>3.4203980099502488E-3</v>
      </c>
      <c r="C80" s="25">
        <v>5.8388602733881023E-2</v>
      </c>
      <c r="D80" s="26">
        <v>6432</v>
      </c>
      <c r="E80" s="27">
        <v>0</v>
      </c>
      <c r="G80" s="11" t="s">
        <v>259</v>
      </c>
      <c r="H80" s="28">
        <v>1.380215707754911E-2</v>
      </c>
      <c r="I80" s="15"/>
      <c r="J80" s="14">
        <f t="shared" si="4"/>
        <v>0.23557590973086412</v>
      </c>
      <c r="K80" s="14">
        <f t="shared" si="5"/>
        <v>-8.0852886335085964E-4</v>
      </c>
    </row>
    <row r="81" spans="1:11" x14ac:dyDescent="0.2">
      <c r="A81" s="11" t="s">
        <v>260</v>
      </c>
      <c r="B81" s="24">
        <v>1.7101990049751244E-3</v>
      </c>
      <c r="C81" s="25">
        <v>4.1322387395189349E-2</v>
      </c>
      <c r="D81" s="26">
        <v>6432</v>
      </c>
      <c r="E81" s="27">
        <v>0</v>
      </c>
      <c r="G81" s="11" t="s">
        <v>260</v>
      </c>
      <c r="H81" s="28">
        <v>-2.3521387274538917E-2</v>
      </c>
      <c r="I81" s="15"/>
      <c r="J81" s="14">
        <f t="shared" si="4"/>
        <v>-0.56824308810773083</v>
      </c>
      <c r="K81" s="14">
        <f t="shared" si="5"/>
        <v>9.7347359744355078E-4</v>
      </c>
    </row>
    <row r="82" spans="1:11" x14ac:dyDescent="0.2">
      <c r="A82" s="11" t="s">
        <v>261</v>
      </c>
      <c r="B82" s="24">
        <v>3.4825870646766163E-2</v>
      </c>
      <c r="C82" s="25">
        <v>0.18335281862949851</v>
      </c>
      <c r="D82" s="26">
        <v>6432</v>
      </c>
      <c r="E82" s="27">
        <v>0</v>
      </c>
      <c r="G82" s="11" t="s">
        <v>261</v>
      </c>
      <c r="H82" s="28">
        <v>-0.13558672053277881</v>
      </c>
      <c r="I82" s="15"/>
      <c r="J82" s="14">
        <f t="shared" si="4"/>
        <v>-0.71373211451155183</v>
      </c>
      <c r="K82" s="14">
        <f t="shared" si="5"/>
        <v>2.5753220626705476E-2</v>
      </c>
    </row>
    <row r="83" spans="1:11" x14ac:dyDescent="0.2">
      <c r="A83" s="11" t="s">
        <v>262</v>
      </c>
      <c r="B83" s="24">
        <v>3.8557213930348257E-2</v>
      </c>
      <c r="C83" s="25">
        <v>0.19255212161241003</v>
      </c>
      <c r="D83" s="26">
        <v>6432</v>
      </c>
      <c r="E83" s="27">
        <v>0</v>
      </c>
      <c r="G83" s="11" t="s">
        <v>262</v>
      </c>
      <c r="H83" s="28">
        <v>-0.19068705830105723</v>
      </c>
      <c r="I83" s="15"/>
      <c r="J83" s="14">
        <f t="shared" si="4"/>
        <v>-0.95213023396039587</v>
      </c>
      <c r="K83" s="14">
        <f t="shared" si="5"/>
        <v>3.818374806309479E-2</v>
      </c>
    </row>
    <row r="84" spans="1:11" x14ac:dyDescent="0.2">
      <c r="A84" s="11" t="s">
        <v>263</v>
      </c>
      <c r="B84" s="24">
        <v>2.0211442786069651E-3</v>
      </c>
      <c r="C84" s="25">
        <v>4.4915174503684555E-2</v>
      </c>
      <c r="D84" s="26">
        <v>6432</v>
      </c>
      <c r="E84" s="27">
        <v>0</v>
      </c>
      <c r="G84" s="11" t="s">
        <v>263</v>
      </c>
      <c r="H84" s="28">
        <v>2.3868791907609634E-2</v>
      </c>
      <c r="I84" s="15"/>
      <c r="J84" s="14">
        <f t="shared" si="4"/>
        <v>0.53034525410681022</v>
      </c>
      <c r="K84" s="14">
        <f t="shared" si="5"/>
        <v>-1.0740751368419586E-3</v>
      </c>
    </row>
    <row r="85" spans="1:11" x14ac:dyDescent="0.2">
      <c r="A85" s="11" t="s">
        <v>264</v>
      </c>
      <c r="B85" s="24">
        <v>4.6641791044776119E-4</v>
      </c>
      <c r="C85" s="25">
        <v>2.1593352158736444E-2</v>
      </c>
      <c r="D85" s="26">
        <v>6432</v>
      </c>
      <c r="E85" s="27">
        <v>0</v>
      </c>
      <c r="G85" s="11" t="s">
        <v>264</v>
      </c>
      <c r="H85" s="28">
        <v>-2.3144114932090832E-2</v>
      </c>
      <c r="I85" s="15"/>
      <c r="J85" s="14">
        <f t="shared" si="4"/>
        <v>-1.0713167613952679</v>
      </c>
      <c r="K85" s="14">
        <f t="shared" si="5"/>
        <v>4.9991449435150153E-4</v>
      </c>
    </row>
    <row r="86" spans="1:11" x14ac:dyDescent="0.2">
      <c r="A86" s="11" t="s">
        <v>265</v>
      </c>
      <c r="B86" s="24">
        <v>6.3277363184079602E-2</v>
      </c>
      <c r="C86" s="25">
        <v>0.24348009222057729</v>
      </c>
      <c r="D86" s="26">
        <v>6432</v>
      </c>
      <c r="E86" s="27">
        <v>0</v>
      </c>
      <c r="G86" s="11" t="s">
        <v>265</v>
      </c>
      <c r="H86" s="28">
        <v>6.5085192345313431E-2</v>
      </c>
      <c r="I86" s="15"/>
      <c r="J86" s="14">
        <f t="shared" si="4"/>
        <v>0.25039736282069985</v>
      </c>
      <c r="K86" s="14">
        <f t="shared" si="5"/>
        <v>-1.6914809405481301E-2</v>
      </c>
    </row>
    <row r="87" spans="1:11" x14ac:dyDescent="0.2">
      <c r="A87" s="11" t="s">
        <v>266</v>
      </c>
      <c r="B87" s="31">
        <v>6.2189054726368158E-4</v>
      </c>
      <c r="C87" s="32">
        <v>2.4931916117109633E-2</v>
      </c>
      <c r="D87" s="26">
        <v>6432</v>
      </c>
      <c r="E87" s="27">
        <v>0</v>
      </c>
      <c r="G87" s="11" t="s">
        <v>266</v>
      </c>
      <c r="H87" s="28">
        <v>-7.1736834593714499E-3</v>
      </c>
      <c r="I87" s="15"/>
      <c r="J87" s="14">
        <f t="shared" si="4"/>
        <v>-0.28755199479109012</v>
      </c>
      <c r="K87" s="14">
        <f t="shared" si="5"/>
        <v>1.789371467274985E-4</v>
      </c>
    </row>
    <row r="88" spans="1:11" x14ac:dyDescent="0.2">
      <c r="A88" s="11" t="s">
        <v>267</v>
      </c>
      <c r="B88" s="24">
        <v>7.3227611940298504E-2</v>
      </c>
      <c r="C88" s="25">
        <v>0.26053000140505067</v>
      </c>
      <c r="D88" s="26">
        <v>6432</v>
      </c>
      <c r="E88" s="27">
        <v>0</v>
      </c>
      <c r="G88" s="11" t="s">
        <v>267</v>
      </c>
      <c r="H88" s="28">
        <v>0.35971234941238495</v>
      </c>
      <c r="I88" s="15"/>
      <c r="J88" s="14">
        <f t="shared" si="4"/>
        <v>1.2795895723394373</v>
      </c>
      <c r="K88" s="14">
        <f t="shared" si="5"/>
        <v>-0.10110496369264803</v>
      </c>
    </row>
    <row r="89" spans="1:11" x14ac:dyDescent="0.2">
      <c r="A89" s="11" t="s">
        <v>268</v>
      </c>
      <c r="B89" s="24">
        <v>1.4303482587064677E-2</v>
      </c>
      <c r="C89" s="25">
        <v>0.11874799074452246</v>
      </c>
      <c r="D89" s="26">
        <v>6432</v>
      </c>
      <c r="E89" s="27">
        <v>0</v>
      </c>
      <c r="G89" s="11" t="s">
        <v>268</v>
      </c>
      <c r="H89" s="28">
        <v>0.15898187038434058</v>
      </c>
      <c r="I89" s="15"/>
      <c r="J89" s="14">
        <f t="shared" si="4"/>
        <v>1.3196676001599439</v>
      </c>
      <c r="K89" s="14">
        <f t="shared" si="5"/>
        <v>-1.9149750664781522E-2</v>
      </c>
    </row>
    <row r="90" spans="1:11" x14ac:dyDescent="0.2">
      <c r="A90" s="11" t="s">
        <v>269</v>
      </c>
      <c r="B90" s="24">
        <v>6.2189054726368147E-4</v>
      </c>
      <c r="C90" s="25">
        <v>2.4931916117110091E-2</v>
      </c>
      <c r="D90" s="26">
        <v>6432</v>
      </c>
      <c r="E90" s="27">
        <v>0</v>
      </c>
      <c r="G90" s="11" t="s">
        <v>269</v>
      </c>
      <c r="H90" s="28">
        <v>4.3736490333100468E-3</v>
      </c>
      <c r="I90" s="15"/>
      <c r="J90" s="14">
        <f t="shared" si="4"/>
        <v>0.1753146080625361</v>
      </c>
      <c r="K90" s="14">
        <f t="shared" si="5"/>
        <v>-1.0909434229155947E-4</v>
      </c>
    </row>
    <row r="91" spans="1:11" x14ac:dyDescent="0.2">
      <c r="A91" s="11" t="s">
        <v>270</v>
      </c>
      <c r="B91" s="24">
        <v>0.7078669154228856</v>
      </c>
      <c r="C91" s="25">
        <v>0.45477851847643086</v>
      </c>
      <c r="D91" s="26">
        <v>6432</v>
      </c>
      <c r="E91" s="27">
        <v>0</v>
      </c>
      <c r="G91" s="11" t="s">
        <v>270</v>
      </c>
      <c r="H91" s="28">
        <v>-0.33997256961864286</v>
      </c>
      <c r="I91" s="15"/>
      <c r="J91" s="14">
        <f t="shared" si="4"/>
        <v>-0.21838594260570615</v>
      </c>
      <c r="K91" s="14">
        <f t="shared" si="5"/>
        <v>0.52917040802755733</v>
      </c>
    </row>
    <row r="92" spans="1:11" x14ac:dyDescent="0.2">
      <c r="A92" s="11" t="s">
        <v>271</v>
      </c>
      <c r="B92" s="24">
        <v>6.0634328358208964E-2</v>
      </c>
      <c r="C92" s="25">
        <v>0.2386769015638551</v>
      </c>
      <c r="D92" s="26">
        <v>6432</v>
      </c>
      <c r="E92" s="27">
        <v>0</v>
      </c>
      <c r="G92" s="11" t="s">
        <v>271</v>
      </c>
      <c r="H92" s="28">
        <v>0.37417658115036656</v>
      </c>
      <c r="I92" s="15"/>
      <c r="J92" s="14">
        <f t="shared" si="4"/>
        <v>1.4726545935611064</v>
      </c>
      <c r="K92" s="14">
        <f t="shared" si="5"/>
        <v>-9.5057148541680167E-2</v>
      </c>
    </row>
    <row r="93" spans="1:11" x14ac:dyDescent="0.2">
      <c r="A93" s="11" t="s">
        <v>272</v>
      </c>
      <c r="B93" s="24">
        <v>2.1766169154228856E-3</v>
      </c>
      <c r="C93" s="25">
        <v>4.6607048549838853E-2</v>
      </c>
      <c r="D93" s="26">
        <v>6432</v>
      </c>
      <c r="E93" s="27">
        <v>0</v>
      </c>
      <c r="G93" s="11" t="s">
        <v>272</v>
      </c>
      <c r="H93" s="28">
        <v>-3.6812288662870056E-2</v>
      </c>
      <c r="I93" s="15"/>
      <c r="J93" s="14">
        <f t="shared" si="4"/>
        <v>-0.78812461967832603</v>
      </c>
      <c r="K93" s="14">
        <f t="shared" si="5"/>
        <v>1.7191873910091251E-3</v>
      </c>
    </row>
    <row r="94" spans="1:11" x14ac:dyDescent="0.2">
      <c r="A94" s="11" t="s">
        <v>273</v>
      </c>
      <c r="B94" s="24">
        <v>2.0211442786069655E-3</v>
      </c>
      <c r="C94" s="25">
        <v>4.4915174503682306E-2</v>
      </c>
      <c r="D94" s="26">
        <v>6432</v>
      </c>
      <c r="E94" s="27">
        <v>0</v>
      </c>
      <c r="G94" s="11" t="s">
        <v>273</v>
      </c>
      <c r="H94" s="28">
        <v>1.5221277828108479E-3</v>
      </c>
      <c r="I94" s="15"/>
      <c r="J94" s="14">
        <f t="shared" si="4"/>
        <v>3.3820448428331804E-2</v>
      </c>
      <c r="K94" s="14">
        <f t="shared" si="5"/>
        <v>-6.8494442992415264E-5</v>
      </c>
    </row>
    <row r="95" spans="1:11" x14ac:dyDescent="0.2">
      <c r="A95" s="11" t="s">
        <v>274</v>
      </c>
      <c r="B95" s="24">
        <v>9.0174129353233837E-2</v>
      </c>
      <c r="C95" s="25">
        <v>0.28645333500522352</v>
      </c>
      <c r="D95" s="26">
        <v>6432</v>
      </c>
      <c r="E95" s="27">
        <v>0</v>
      </c>
      <c r="G95" s="11" t="s">
        <v>274</v>
      </c>
      <c r="H95" s="28">
        <v>-0.17102998665232519</v>
      </c>
      <c r="I95" s="15"/>
      <c r="J95" s="14">
        <f t="shared" si="4"/>
        <v>-0.54322113760630164</v>
      </c>
      <c r="K95" s="14">
        <f t="shared" si="5"/>
        <v>5.383941555223086E-2</v>
      </c>
    </row>
    <row r="96" spans="1:11" x14ac:dyDescent="0.2">
      <c r="A96" s="11" t="s">
        <v>275</v>
      </c>
      <c r="B96" s="24">
        <v>0.11240671641791046</v>
      </c>
      <c r="C96" s="25">
        <v>0.31589074165596043</v>
      </c>
      <c r="D96" s="26">
        <v>6432</v>
      </c>
      <c r="E96" s="27">
        <v>0</v>
      </c>
      <c r="G96" s="11" t="s">
        <v>275</v>
      </c>
      <c r="H96" s="28">
        <v>-0.13531905369265113</v>
      </c>
      <c r="I96" s="15"/>
      <c r="J96" s="14">
        <f t="shared" si="4"/>
        <v>-0.38022096680849343</v>
      </c>
      <c r="K96" s="14">
        <f t="shared" si="5"/>
        <v>4.8151998423986819E-2</v>
      </c>
    </row>
    <row r="97" spans="1:11" x14ac:dyDescent="0.2">
      <c r="A97" s="11" t="s">
        <v>276</v>
      </c>
      <c r="B97" s="24">
        <v>0.15656094527363185</v>
      </c>
      <c r="C97" s="25">
        <v>0.3634145690295954</v>
      </c>
      <c r="D97" s="26">
        <v>6432</v>
      </c>
      <c r="E97" s="27">
        <v>0</v>
      </c>
      <c r="G97" s="11" t="s">
        <v>276</v>
      </c>
      <c r="H97" s="28">
        <v>-0.32039574788603048</v>
      </c>
      <c r="I97" s="15"/>
      <c r="J97" s="14">
        <f t="shared" si="4"/>
        <v>-0.7435978349930551</v>
      </c>
      <c r="K97" s="14">
        <f t="shared" si="5"/>
        <v>0.13802820642175234</v>
      </c>
    </row>
    <row r="98" spans="1:11" x14ac:dyDescent="0.2">
      <c r="A98" s="11" t="s">
        <v>277</v>
      </c>
      <c r="B98" s="31">
        <v>2.798507462686567E-3</v>
      </c>
      <c r="C98" s="32">
        <v>5.28309545613369E-2</v>
      </c>
      <c r="D98" s="26">
        <v>6432</v>
      </c>
      <c r="E98" s="27">
        <v>0</v>
      </c>
      <c r="G98" s="11" t="s">
        <v>277</v>
      </c>
      <c r="H98" s="28">
        <v>1.2045565546203459E-2</v>
      </c>
      <c r="I98" s="15"/>
      <c r="J98" s="14">
        <f t="shared" si="4"/>
        <v>0.22736397706356651</v>
      </c>
      <c r="K98" s="14">
        <f t="shared" si="5"/>
        <v>-6.3806541739073856E-4</v>
      </c>
    </row>
    <row r="99" spans="1:11" x14ac:dyDescent="0.2">
      <c r="A99" s="11" t="s">
        <v>278</v>
      </c>
      <c r="B99" s="24">
        <v>1.0883084577114428E-3</v>
      </c>
      <c r="C99" s="25">
        <v>3.2974127535623864E-2</v>
      </c>
      <c r="D99" s="26">
        <v>6432</v>
      </c>
      <c r="E99" s="27">
        <v>0</v>
      </c>
      <c r="G99" s="11" t="s">
        <v>278</v>
      </c>
      <c r="H99" s="28">
        <v>2.6789457650397041E-2</v>
      </c>
      <c r="I99" s="15"/>
      <c r="J99" s="14">
        <f t="shared" si="4"/>
        <v>0.81155452644343373</v>
      </c>
      <c r="K99" s="14">
        <f t="shared" si="5"/>
        <v>-8.8418391986055023E-4</v>
      </c>
    </row>
    <row r="100" spans="1:11" x14ac:dyDescent="0.2">
      <c r="A100" s="11" t="s">
        <v>279</v>
      </c>
      <c r="B100" s="24">
        <v>0.15982587064676618</v>
      </c>
      <c r="C100" s="25">
        <v>0.36647297591168987</v>
      </c>
      <c r="D100" s="26">
        <v>6432</v>
      </c>
      <c r="E100" s="27">
        <v>0</v>
      </c>
      <c r="G100" s="11" t="s">
        <v>279</v>
      </c>
      <c r="H100" s="28">
        <v>0.45474233071797288</v>
      </c>
      <c r="I100" s="15"/>
      <c r="J100" s="14">
        <f t="shared" si="4"/>
        <v>1.0425400149644324</v>
      </c>
      <c r="K100" s="14">
        <f t="shared" si="5"/>
        <v>-0.19832182372010296</v>
      </c>
    </row>
    <row r="101" spans="1:11" x14ac:dyDescent="0.2">
      <c r="A101" s="11" t="s">
        <v>280</v>
      </c>
      <c r="B101" s="24">
        <v>6.5143034825870652E-2</v>
      </c>
      <c r="C101" s="25">
        <v>0.24679726397430513</v>
      </c>
      <c r="D101" s="26">
        <v>6432</v>
      </c>
      <c r="E101" s="27">
        <v>0</v>
      </c>
      <c r="G101" s="11" t="s">
        <v>280</v>
      </c>
      <c r="H101" s="28">
        <v>-0.13298309482486623</v>
      </c>
      <c r="I101" s="15"/>
      <c r="J101" s="14">
        <f t="shared" si="4"/>
        <v>-0.50373399787925233</v>
      </c>
      <c r="K101" s="14">
        <f t="shared" si="5"/>
        <v>3.5101371214270205E-2</v>
      </c>
    </row>
    <row r="102" spans="1:11" x14ac:dyDescent="0.2">
      <c r="A102" s="11" t="s">
        <v>281</v>
      </c>
      <c r="B102" s="24">
        <v>0.20087064676616914</v>
      </c>
      <c r="C102" s="25">
        <v>0.40068265577097723</v>
      </c>
      <c r="D102" s="26">
        <v>6432</v>
      </c>
      <c r="E102" s="27">
        <v>0</v>
      </c>
      <c r="G102" s="11" t="s">
        <v>281</v>
      </c>
      <c r="H102" s="28">
        <v>0.32442684337059396</v>
      </c>
      <c r="I102" s="15"/>
      <c r="J102" s="14">
        <f t="shared" si="4"/>
        <v>0.64704326424007663</v>
      </c>
      <c r="K102" s="14">
        <f t="shared" si="5"/>
        <v>-0.16264200338485973</v>
      </c>
    </row>
    <row r="103" spans="1:11" x14ac:dyDescent="0.2">
      <c r="A103" s="11" t="s">
        <v>282</v>
      </c>
      <c r="B103" s="24">
        <v>4.9440298507462684E-2</v>
      </c>
      <c r="C103" s="25">
        <v>0.21680235956329386</v>
      </c>
      <c r="D103" s="26">
        <v>6432</v>
      </c>
      <c r="E103" s="27">
        <v>0</v>
      </c>
      <c r="G103" s="11" t="s">
        <v>282</v>
      </c>
      <c r="H103" s="28">
        <v>0.17818251278698444</v>
      </c>
      <c r="I103" s="15"/>
      <c r="J103" s="14">
        <f t="shared" si="4"/>
        <v>0.78123280810760232</v>
      </c>
      <c r="K103" s="14">
        <f t="shared" si="5"/>
        <v>-4.0633306015410126E-2</v>
      </c>
    </row>
    <row r="104" spans="1:11" x14ac:dyDescent="0.2">
      <c r="A104" s="11" t="s">
        <v>283</v>
      </c>
      <c r="B104" s="24">
        <v>0.1578047263681592</v>
      </c>
      <c r="C104" s="25">
        <v>0.36458614976814396</v>
      </c>
      <c r="D104" s="26">
        <v>6432</v>
      </c>
      <c r="E104" s="27">
        <v>0</v>
      </c>
      <c r="G104" s="11" t="s">
        <v>283</v>
      </c>
      <c r="H104" s="28">
        <v>-0.26331397648954841</v>
      </c>
      <c r="I104" s="15"/>
      <c r="J104" s="14">
        <f t="shared" si="4"/>
        <v>-0.60825620123455371</v>
      </c>
      <c r="K104" s="14">
        <f t="shared" si="5"/>
        <v>0.11397084073344509</v>
      </c>
    </row>
    <row r="105" spans="1:11" x14ac:dyDescent="0.2">
      <c r="A105" s="11" t="s">
        <v>284</v>
      </c>
      <c r="B105" s="24">
        <v>3.1094527363184074E-4</v>
      </c>
      <c r="C105" s="25">
        <v>1.7632269355730031E-2</v>
      </c>
      <c r="D105" s="26">
        <v>6432</v>
      </c>
      <c r="E105" s="27">
        <v>0</v>
      </c>
      <c r="G105" s="11" t="s">
        <v>284</v>
      </c>
      <c r="H105" s="28">
        <v>-7.9738341458504523E-3</v>
      </c>
      <c r="I105" s="15"/>
      <c r="J105" s="14">
        <f t="shared" si="4"/>
        <v>-0.45208898293171729</v>
      </c>
      <c r="K105" s="14">
        <f t="shared" si="5"/>
        <v>1.4061865721048746E-4</v>
      </c>
    </row>
    <row r="106" spans="1:11" x14ac:dyDescent="0.2">
      <c r="A106" s="11" t="s">
        <v>285</v>
      </c>
      <c r="B106" s="24">
        <v>1.5547263681592037E-4</v>
      </c>
      <c r="C106" s="25">
        <v>1.2468866701345045E-2</v>
      </c>
      <c r="D106" s="26">
        <v>6432</v>
      </c>
      <c r="E106" s="27">
        <v>0</v>
      </c>
      <c r="G106" s="11" t="s">
        <v>285</v>
      </c>
      <c r="H106" s="28">
        <v>-3.7644819446264843E-3</v>
      </c>
      <c r="I106" s="15"/>
      <c r="J106" s="14">
        <f t="shared" si="4"/>
        <v>-0.3018635743604739</v>
      </c>
      <c r="K106" s="14">
        <f t="shared" si="5"/>
        <v>4.6938823567170559E-5</v>
      </c>
    </row>
    <row r="107" spans="1:11" x14ac:dyDescent="0.2">
      <c r="A107" s="11" t="s">
        <v>286</v>
      </c>
      <c r="B107" s="24">
        <v>0.59763681592039797</v>
      </c>
      <c r="C107" s="25">
        <v>0.49041252434762717</v>
      </c>
      <c r="D107" s="26">
        <v>6432</v>
      </c>
      <c r="E107" s="27">
        <v>0</v>
      </c>
      <c r="G107" s="11" t="s">
        <v>286</v>
      </c>
      <c r="H107" s="28">
        <v>0.35595473819945517</v>
      </c>
      <c r="I107" s="15"/>
      <c r="J107" s="14">
        <f t="shared" si="4"/>
        <v>0.29204613410042268</v>
      </c>
      <c r="K107" s="14">
        <f t="shared" si="5"/>
        <v>-0.43378104307651649</v>
      </c>
    </row>
    <row r="108" spans="1:11" x14ac:dyDescent="0.2">
      <c r="A108" s="11" t="s">
        <v>287</v>
      </c>
      <c r="B108" s="24">
        <v>0.14458955223880599</v>
      </c>
      <c r="C108" s="25">
        <v>0.35171386950011274</v>
      </c>
      <c r="D108" s="26">
        <v>6432</v>
      </c>
      <c r="E108" s="27">
        <v>0</v>
      </c>
      <c r="G108" s="11" t="s">
        <v>287</v>
      </c>
      <c r="H108" s="28">
        <v>0.11959997472578146</v>
      </c>
      <c r="I108" s="15"/>
      <c r="J108" s="14">
        <f t="shared" si="4"/>
        <v>0.2908815284362149</v>
      </c>
      <c r="K108" s="14">
        <f t="shared" si="5"/>
        <v>-4.916754297449652E-2</v>
      </c>
    </row>
    <row r="109" spans="1:11" x14ac:dyDescent="0.2">
      <c r="A109" s="11" t="s">
        <v>288</v>
      </c>
      <c r="B109" s="24">
        <v>6.2189054726368162E-3</v>
      </c>
      <c r="C109" s="25">
        <v>7.8620555159135533E-2</v>
      </c>
      <c r="D109" s="26">
        <v>6432</v>
      </c>
      <c r="E109" s="27">
        <v>0</v>
      </c>
      <c r="G109" s="11" t="s">
        <v>288</v>
      </c>
      <c r="H109" s="28">
        <v>5.2413451364622596E-2</v>
      </c>
      <c r="I109" s="15"/>
      <c r="J109" s="14">
        <f t="shared" si="4"/>
        <v>0.66251754340402813</v>
      </c>
      <c r="K109" s="14">
        <f t="shared" si="5"/>
        <v>-4.1459170425783981E-3</v>
      </c>
    </row>
    <row r="110" spans="1:11" x14ac:dyDescent="0.2">
      <c r="A110" s="11" t="s">
        <v>289</v>
      </c>
      <c r="B110" s="24">
        <v>3.8868159203980096E-3</v>
      </c>
      <c r="C110" s="25">
        <v>6.2227892626552275E-2</v>
      </c>
      <c r="D110" s="26">
        <v>6432</v>
      </c>
      <c r="E110" s="27">
        <v>0</v>
      </c>
      <c r="G110" s="11" t="s">
        <v>289</v>
      </c>
      <c r="H110" s="28">
        <v>-1.9182742766190627E-2</v>
      </c>
      <c r="I110" s="15"/>
      <c r="J110" s="14">
        <f t="shared" si="4"/>
        <v>-0.30706781428199531</v>
      </c>
      <c r="K110" s="14">
        <f t="shared" si="5"/>
        <v>1.1981731476587922E-3</v>
      </c>
    </row>
    <row r="111" spans="1:11" x14ac:dyDescent="0.2">
      <c r="A111" s="11" t="s">
        <v>290</v>
      </c>
      <c r="B111" s="24">
        <v>1.554726368159204E-4</v>
      </c>
      <c r="C111" s="25">
        <v>1.2468866701345864E-2</v>
      </c>
      <c r="D111" s="26">
        <v>6432</v>
      </c>
      <c r="E111" s="27">
        <v>0</v>
      </c>
      <c r="G111" s="11" t="s">
        <v>290</v>
      </c>
      <c r="H111" s="28">
        <v>-5.3203890054929481E-3</v>
      </c>
      <c r="I111" s="15"/>
      <c r="J111" s="14">
        <f t="shared" si="4"/>
        <v>-0.4266275322368468</v>
      </c>
      <c r="K111" s="14">
        <f t="shared" si="5"/>
        <v>6.6339221308792841E-5</v>
      </c>
    </row>
    <row r="112" spans="1:11" x14ac:dyDescent="0.2">
      <c r="A112" s="11" t="s">
        <v>291</v>
      </c>
      <c r="B112" s="24">
        <v>6.2189054726368158E-4</v>
      </c>
      <c r="C112" s="25">
        <v>2.4931916117109043E-2</v>
      </c>
      <c r="D112" s="26">
        <v>6432</v>
      </c>
      <c r="E112" s="27">
        <v>0</v>
      </c>
      <c r="G112" s="11" t="s">
        <v>291</v>
      </c>
      <c r="H112" s="28">
        <v>-1.6174799772200227E-2</v>
      </c>
      <c r="I112" s="15"/>
      <c r="J112" s="14">
        <f t="shared" si="4"/>
        <v>-0.64835533463171224</v>
      </c>
      <c r="K112" s="14">
        <f t="shared" si="5"/>
        <v>4.0345695994506046E-4</v>
      </c>
    </row>
    <row r="113" spans="1:11" x14ac:dyDescent="0.2">
      <c r="A113" s="11" t="s">
        <v>292</v>
      </c>
      <c r="B113" s="24">
        <v>0.18252487562189057</v>
      </c>
      <c r="C113" s="25">
        <v>0.38630654538822295</v>
      </c>
      <c r="D113" s="26">
        <v>6432</v>
      </c>
      <c r="E113" s="27">
        <v>0</v>
      </c>
      <c r="G113" s="11" t="s">
        <v>292</v>
      </c>
      <c r="H113" s="28">
        <v>-0.40389362551347885</v>
      </c>
      <c r="I113" s="15"/>
      <c r="J113" s="14">
        <f t="shared" si="4"/>
        <v>-0.85469168382934269</v>
      </c>
      <c r="K113" s="14">
        <f t="shared" si="5"/>
        <v>0.19083454484892515</v>
      </c>
    </row>
    <row r="114" spans="1:11" x14ac:dyDescent="0.2">
      <c r="A114" s="11" t="s">
        <v>293</v>
      </c>
      <c r="B114" s="24">
        <v>5.597014925373134E-3</v>
      </c>
      <c r="C114" s="25">
        <v>7.4609341212042463E-2</v>
      </c>
      <c r="D114" s="26">
        <v>6432</v>
      </c>
      <c r="E114" s="27">
        <v>0</v>
      </c>
      <c r="G114" s="11" t="s">
        <v>293</v>
      </c>
      <c r="H114" s="28">
        <v>-7.5363782041074731E-2</v>
      </c>
      <c r="I114" s="15"/>
      <c r="J114" s="14">
        <f t="shared" si="4"/>
        <v>-1.004458270381593</v>
      </c>
      <c r="K114" s="14">
        <f t="shared" si="5"/>
        <v>5.6536112779451749E-3</v>
      </c>
    </row>
    <row r="115" spans="1:11" x14ac:dyDescent="0.2">
      <c r="A115" s="11" t="s">
        <v>294</v>
      </c>
      <c r="B115" s="24">
        <v>1.2282338308457711E-2</v>
      </c>
      <c r="C115" s="25">
        <v>0.11015157230374682</v>
      </c>
      <c r="D115" s="26">
        <v>6432</v>
      </c>
      <c r="E115" s="27">
        <v>0</v>
      </c>
      <c r="G115" s="11" t="s">
        <v>294</v>
      </c>
      <c r="H115" s="28">
        <v>-9.3365090961921207E-2</v>
      </c>
      <c r="I115" s="15"/>
      <c r="J115" s="14">
        <f t="shared" si="4"/>
        <v>-0.83719503407751317</v>
      </c>
      <c r="K115" s="14">
        <f t="shared" si="5"/>
        <v>1.0410578890622309E-2</v>
      </c>
    </row>
    <row r="116" spans="1:11" x14ac:dyDescent="0.2">
      <c r="A116" s="11" t="s">
        <v>295</v>
      </c>
      <c r="B116" s="24">
        <v>3.871268656716418E-2</v>
      </c>
      <c r="C116" s="25">
        <v>0.1929243404201208</v>
      </c>
      <c r="D116" s="26">
        <v>6432</v>
      </c>
      <c r="E116" s="27">
        <v>0</v>
      </c>
      <c r="G116" s="11" t="s">
        <v>295</v>
      </c>
      <c r="H116" s="28">
        <v>-0.21415889273328323</v>
      </c>
      <c r="I116" s="15"/>
      <c r="J116" s="14">
        <f t="shared" si="4"/>
        <v>-1.0670930697237098</v>
      </c>
      <c r="K116" s="14">
        <f t="shared" si="5"/>
        <v>4.2973665592949011E-2</v>
      </c>
    </row>
    <row r="117" spans="1:11" x14ac:dyDescent="0.2">
      <c r="A117" s="11" t="s">
        <v>296</v>
      </c>
      <c r="B117" s="24">
        <v>1.2437810945273629E-3</v>
      </c>
      <c r="C117" s="25">
        <v>3.524808174297489E-2</v>
      </c>
      <c r="D117" s="26">
        <v>6432</v>
      </c>
      <c r="E117" s="27">
        <v>0</v>
      </c>
      <c r="G117" s="11" t="s">
        <v>296</v>
      </c>
      <c r="H117" s="28">
        <v>9.902156303418768E-3</v>
      </c>
      <c r="I117" s="15"/>
      <c r="J117" s="14">
        <f t="shared" si="4"/>
        <v>0.28057811090910251</v>
      </c>
      <c r="K117" s="14">
        <f t="shared" si="5"/>
        <v>-3.4941234235255598E-4</v>
      </c>
    </row>
    <row r="118" spans="1:11" ht="12.75" thickBot="1" x14ac:dyDescent="0.25">
      <c r="A118" s="12" t="s">
        <v>297</v>
      </c>
      <c r="B118" s="33">
        <v>6.5298507462686565E-3</v>
      </c>
      <c r="C118" s="34">
        <v>8.0549491222818764E-2</v>
      </c>
      <c r="D118" s="35">
        <v>6432</v>
      </c>
      <c r="E118" s="36">
        <v>0</v>
      </c>
      <c r="G118" s="12" t="s">
        <v>297</v>
      </c>
      <c r="H118" s="37">
        <v>-7.6794534056777899E-2</v>
      </c>
      <c r="I118" s="15"/>
      <c r="J118" s="14">
        <f t="shared" si="4"/>
        <v>-0.94715777906297838</v>
      </c>
      <c r="K118" s="14">
        <f t="shared" si="5"/>
        <v>6.2254501910242715E-3</v>
      </c>
    </row>
    <row r="119" spans="1:11" ht="12.75" thickTop="1" x14ac:dyDescent="0.2">
      <c r="A119" s="13" t="s">
        <v>298</v>
      </c>
      <c r="B119" s="13"/>
      <c r="C119" s="13"/>
      <c r="D119" s="13"/>
      <c r="E119" s="13"/>
      <c r="G119" s="13" t="s">
        <v>299</v>
      </c>
      <c r="H119" s="13"/>
      <c r="I119" s="15"/>
    </row>
    <row r="120" spans="1:11" x14ac:dyDescent="0.2">
      <c r="A120" s="38" t="s">
        <v>4</v>
      </c>
      <c r="B120" s="39"/>
      <c r="C120" s="39"/>
      <c r="D120" s="39"/>
      <c r="E120" s="39"/>
      <c r="F120" s="40"/>
      <c r="G120" s="1"/>
      <c r="H120" s="41"/>
      <c r="I120" s="42"/>
    </row>
    <row r="121" spans="1:11" s="40" customFormat="1" x14ac:dyDescent="0.2">
      <c r="A121" s="1"/>
      <c r="B121" s="43"/>
      <c r="C121" s="44"/>
      <c r="D121" s="45"/>
      <c r="E121" s="45"/>
      <c r="G121" s="1"/>
      <c r="H121" s="41"/>
      <c r="I121" s="42"/>
    </row>
    <row r="122" spans="1:11" s="40" customFormat="1" x14ac:dyDescent="0.2">
      <c r="A122" s="1"/>
      <c r="B122" s="43"/>
      <c r="C122" s="44"/>
      <c r="D122" s="45"/>
      <c r="E122" s="45"/>
      <c r="G122" s="1"/>
      <c r="H122" s="41"/>
      <c r="I122" s="42"/>
    </row>
    <row r="123" spans="1:11" s="40" customFormat="1" x14ac:dyDescent="0.2">
      <c r="A123" s="1"/>
      <c r="B123" s="43"/>
      <c r="C123" s="44"/>
      <c r="D123" s="45"/>
      <c r="E123" s="45"/>
      <c r="G123" s="1"/>
      <c r="H123" s="41"/>
      <c r="I123" s="42"/>
    </row>
    <row r="124" spans="1:11" s="40" customFormat="1" x14ac:dyDescent="0.2">
      <c r="A124" s="1"/>
      <c r="B124" s="43"/>
      <c r="C124" s="44"/>
      <c r="D124" s="45"/>
      <c r="E124" s="45"/>
      <c r="G124" s="1"/>
      <c r="H124" s="41"/>
      <c r="I124" s="42"/>
    </row>
    <row r="125" spans="1:11" s="40" customFormat="1" x14ac:dyDescent="0.2">
      <c r="A125" s="1"/>
      <c r="B125" s="43"/>
      <c r="C125" s="44"/>
      <c r="D125" s="45"/>
      <c r="E125" s="45"/>
      <c r="G125" s="1"/>
      <c r="H125" s="41"/>
      <c r="I125" s="42"/>
    </row>
    <row r="126" spans="1:11" s="40" customFormat="1" x14ac:dyDescent="0.2">
      <c r="A126" s="1"/>
      <c r="B126" s="43"/>
      <c r="C126" s="44"/>
      <c r="D126" s="45"/>
      <c r="E126" s="45"/>
      <c r="G126" s="1"/>
      <c r="H126" s="41"/>
      <c r="I126" s="42"/>
    </row>
    <row r="127" spans="1:11" s="40" customFormat="1" x14ac:dyDescent="0.2">
      <c r="A127" s="38"/>
      <c r="B127" s="39"/>
      <c r="C127" s="39"/>
      <c r="D127" s="39"/>
      <c r="E127" s="39"/>
      <c r="G127" s="38"/>
      <c r="H127" s="39"/>
      <c r="I127" s="42"/>
    </row>
    <row r="128" spans="1:11" s="40" customFormat="1" x14ac:dyDescent="0.2"/>
    <row r="129" s="40" customFormat="1" x14ac:dyDescent="0.2"/>
    <row r="130" s="40" customFormat="1" x14ac:dyDescent="0.2"/>
    <row r="131" s="40" customFormat="1" x14ac:dyDescent="0.2"/>
  </sheetData>
  <mergeCells count="10">
    <mergeCell ref="G4:H4"/>
    <mergeCell ref="G5:G6"/>
    <mergeCell ref="G119:H119"/>
    <mergeCell ref="J5:K5"/>
    <mergeCell ref="A120:E120"/>
    <mergeCell ref="A127:E127"/>
    <mergeCell ref="G127:H127"/>
    <mergeCell ref="A5:E5"/>
    <mergeCell ref="A6"/>
    <mergeCell ref="A119:E119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workbookViewId="0">
      <selection sqref="A1:XFD1048576"/>
    </sheetView>
  </sheetViews>
  <sheetFormatPr defaultRowHeight="12" x14ac:dyDescent="0.2"/>
  <cols>
    <col min="1" max="1" width="30.7109375" style="14" customWidth="1"/>
    <col min="2" max="5" width="9.28515625" style="14" bestFit="1" customWidth="1"/>
    <col min="6" max="6" width="9.140625" style="14"/>
    <col min="7" max="7" width="27.7109375" style="14" customWidth="1"/>
    <col min="8" max="8" width="10.42578125" style="14" bestFit="1" customWidth="1"/>
    <col min="9" max="9" width="9.140625" style="14"/>
    <col min="10" max="10" width="13.85546875" style="14" bestFit="1" customWidth="1"/>
    <col min="11" max="11" width="15.42578125" style="14" bestFit="1" customWidth="1"/>
    <col min="12" max="16384" width="9.140625" style="14"/>
  </cols>
  <sheetData>
    <row r="1" spans="1:11" x14ac:dyDescent="0.2">
      <c r="A1" s="14" t="s">
        <v>5</v>
      </c>
    </row>
    <row r="4" spans="1:11" ht="12.75" thickBot="1" x14ac:dyDescent="0.25">
      <c r="G4" s="46" t="s">
        <v>8</v>
      </c>
      <c r="H4" s="46"/>
      <c r="I4" s="67"/>
    </row>
    <row r="5" spans="1:11" ht="13.5" thickTop="1" thickBot="1" x14ac:dyDescent="0.25">
      <c r="A5" s="46" t="s">
        <v>0</v>
      </c>
      <c r="B5" s="39"/>
      <c r="C5" s="39"/>
      <c r="D5" s="39"/>
      <c r="E5" s="39"/>
      <c r="G5" s="68" t="s">
        <v>185</v>
      </c>
      <c r="H5" s="69" t="s">
        <v>6</v>
      </c>
      <c r="I5" s="67"/>
      <c r="J5" s="16" t="s">
        <v>10</v>
      </c>
      <c r="K5" s="16"/>
    </row>
    <row r="6" spans="1:11" ht="26.25" thickBot="1" x14ac:dyDescent="0.25">
      <c r="A6" s="70" t="s">
        <v>3</v>
      </c>
      <c r="B6" s="47" t="s">
        <v>1</v>
      </c>
      <c r="C6" s="48" t="s">
        <v>310</v>
      </c>
      <c r="D6" s="48" t="s">
        <v>311</v>
      </c>
      <c r="E6" s="49" t="s">
        <v>2</v>
      </c>
      <c r="G6" s="71"/>
      <c r="H6" s="72" t="s">
        <v>7</v>
      </c>
      <c r="I6" s="67"/>
      <c r="J6" s="18" t="s">
        <v>11</v>
      </c>
      <c r="K6" s="18" t="s">
        <v>12</v>
      </c>
    </row>
    <row r="7" spans="1:11" ht="12.75" thickTop="1" x14ac:dyDescent="0.2">
      <c r="A7" s="50" t="s">
        <v>57</v>
      </c>
      <c r="B7" s="51">
        <v>0.99850467289719624</v>
      </c>
      <c r="C7" s="52">
        <v>3.8647761556061706E-2</v>
      </c>
      <c r="D7" s="53">
        <v>2675</v>
      </c>
      <c r="E7" s="54">
        <v>0</v>
      </c>
      <c r="G7" s="73" t="s">
        <v>186</v>
      </c>
      <c r="H7" s="74">
        <v>4.0408117798935482E-3</v>
      </c>
      <c r="I7" s="67"/>
      <c r="J7" s="14">
        <f>((1-B7)/C7)*H7</f>
        <v>1.5634373450163763E-4</v>
      </c>
      <c r="K7" s="14">
        <f>((0-B7)/C7)*H7</f>
        <v>-0.10439852871346728</v>
      </c>
    </row>
    <row r="8" spans="1:11" x14ac:dyDescent="0.2">
      <c r="A8" s="55" t="s">
        <v>58</v>
      </c>
      <c r="B8" s="56">
        <v>0.18205607476635513</v>
      </c>
      <c r="C8" s="57">
        <v>0.38596288569714887</v>
      </c>
      <c r="D8" s="58">
        <v>2675</v>
      </c>
      <c r="E8" s="59">
        <v>0</v>
      </c>
      <c r="G8" s="75" t="s">
        <v>187</v>
      </c>
      <c r="H8" s="76">
        <v>1.0028458292379169E-3</v>
      </c>
      <c r="I8" s="67"/>
      <c r="J8" s="14">
        <f t="shared" ref="J8:J18" si="0">((1-B8)/C8)*H8</f>
        <v>2.1252604443803666E-3</v>
      </c>
      <c r="K8" s="14">
        <f t="shared" ref="K8:K71" si="1">((0-B8)/C8)*H8</f>
        <v>-4.7303557422908525E-4</v>
      </c>
    </row>
    <row r="9" spans="1:11" x14ac:dyDescent="0.2">
      <c r="A9" s="55" t="s">
        <v>59</v>
      </c>
      <c r="B9" s="56">
        <v>5.0093457943925231E-2</v>
      </c>
      <c r="C9" s="57">
        <v>0.21817859316943874</v>
      </c>
      <c r="D9" s="58">
        <v>2675</v>
      </c>
      <c r="E9" s="59">
        <v>0</v>
      </c>
      <c r="G9" s="75" t="s">
        <v>188</v>
      </c>
      <c r="H9" s="76">
        <v>-1.9349708309111032E-2</v>
      </c>
      <c r="I9" s="67"/>
      <c r="J9" s="14">
        <f t="shared" si="0"/>
        <v>-8.4244811751201562E-2</v>
      </c>
      <c r="K9" s="14">
        <f t="shared" si="1"/>
        <v>4.4426622489811135E-3</v>
      </c>
    </row>
    <row r="10" spans="1:11" x14ac:dyDescent="0.2">
      <c r="A10" s="55" t="s">
        <v>60</v>
      </c>
      <c r="B10" s="56">
        <v>0.9622429906542056</v>
      </c>
      <c r="C10" s="57">
        <v>0.1906436584537482</v>
      </c>
      <c r="D10" s="58">
        <v>2675</v>
      </c>
      <c r="E10" s="59">
        <v>0</v>
      </c>
      <c r="G10" s="75" t="s">
        <v>189</v>
      </c>
      <c r="H10" s="76">
        <v>2.0301766054487812E-2</v>
      </c>
      <c r="I10" s="67"/>
      <c r="J10" s="14">
        <f t="shared" si="0"/>
        <v>4.0207682588162021E-3</v>
      </c>
      <c r="K10" s="14">
        <f t="shared" si="1"/>
        <v>-0.10246987621973171</v>
      </c>
    </row>
    <row r="11" spans="1:11" x14ac:dyDescent="0.2">
      <c r="A11" s="55" t="s">
        <v>61</v>
      </c>
      <c r="B11" s="56">
        <v>0.43065420560747664</v>
      </c>
      <c r="C11" s="57">
        <v>0.49526039143608197</v>
      </c>
      <c r="D11" s="58">
        <v>2675</v>
      </c>
      <c r="E11" s="59">
        <v>0</v>
      </c>
      <c r="G11" s="75" t="s">
        <v>190</v>
      </c>
      <c r="H11" s="76">
        <v>5.8101287809653908E-2</v>
      </c>
      <c r="I11" s="67"/>
      <c r="J11" s="14">
        <f t="shared" si="0"/>
        <v>6.6792589181816867E-2</v>
      </c>
      <c r="K11" s="14">
        <f t="shared" si="1"/>
        <v>-5.0522037253744607E-2</v>
      </c>
    </row>
    <row r="12" spans="1:11" x14ac:dyDescent="0.2">
      <c r="A12" s="55" t="s">
        <v>62</v>
      </c>
      <c r="B12" s="56">
        <v>0.50841121495327102</v>
      </c>
      <c r="C12" s="57">
        <v>0.500022717383524</v>
      </c>
      <c r="D12" s="58">
        <v>2675</v>
      </c>
      <c r="E12" s="59">
        <v>0</v>
      </c>
      <c r="G12" s="75" t="s">
        <v>191</v>
      </c>
      <c r="H12" s="76">
        <v>6.8750904011491504E-2</v>
      </c>
      <c r="I12" s="67"/>
      <c r="J12" s="14">
        <f t="shared" si="0"/>
        <v>6.7591275753878438E-2</v>
      </c>
      <c r="K12" s="14">
        <f t="shared" si="1"/>
        <v>-6.9904285190322948E-2</v>
      </c>
    </row>
    <row r="13" spans="1:11" x14ac:dyDescent="0.2">
      <c r="A13" s="55" t="s">
        <v>63</v>
      </c>
      <c r="B13" s="56">
        <v>0.28373831775700931</v>
      </c>
      <c r="C13" s="57">
        <v>0.45089565019874595</v>
      </c>
      <c r="D13" s="58">
        <v>2675</v>
      </c>
      <c r="E13" s="59">
        <v>0</v>
      </c>
      <c r="G13" s="75" t="s">
        <v>192</v>
      </c>
      <c r="H13" s="76">
        <v>5.1502850000713002E-2</v>
      </c>
      <c r="I13" s="67"/>
      <c r="J13" s="14">
        <f t="shared" si="0"/>
        <v>8.1813869718102034E-2</v>
      </c>
      <c r="K13" s="14">
        <f t="shared" si="1"/>
        <v>-3.2409565300646884E-2</v>
      </c>
    </row>
    <row r="14" spans="1:11" x14ac:dyDescent="0.2">
      <c r="A14" s="55" t="s">
        <v>64</v>
      </c>
      <c r="B14" s="56">
        <v>0.95140186915887848</v>
      </c>
      <c r="C14" s="57">
        <v>0.21506660271085992</v>
      </c>
      <c r="D14" s="58">
        <v>2675</v>
      </c>
      <c r="E14" s="59">
        <v>0</v>
      </c>
      <c r="G14" s="75" t="s">
        <v>193</v>
      </c>
      <c r="H14" s="76">
        <v>1.9693369911391801E-2</v>
      </c>
      <c r="I14" s="67"/>
      <c r="J14" s="14">
        <f t="shared" si="0"/>
        <v>4.4500678189589365E-3</v>
      </c>
      <c r="K14" s="14">
        <f t="shared" si="1"/>
        <v>-8.711863537884991E-2</v>
      </c>
    </row>
    <row r="15" spans="1:11" x14ac:dyDescent="0.2">
      <c r="A15" s="55" t="s">
        <v>65</v>
      </c>
      <c r="B15" s="56">
        <v>0.33532710280373834</v>
      </c>
      <c r="C15" s="57">
        <v>0.47219295714279863</v>
      </c>
      <c r="D15" s="58">
        <v>2675</v>
      </c>
      <c r="E15" s="59">
        <v>0</v>
      </c>
      <c r="G15" s="75" t="s">
        <v>194</v>
      </c>
      <c r="H15" s="76">
        <v>3.5735146306689419E-2</v>
      </c>
      <c r="I15" s="67"/>
      <c r="J15" s="14">
        <f t="shared" si="0"/>
        <v>5.0301858314706946E-2</v>
      </c>
      <c r="K15" s="14">
        <f t="shared" si="1"/>
        <v>-2.5377259228510762E-2</v>
      </c>
    </row>
    <row r="16" spans="1:11" x14ac:dyDescent="0.2">
      <c r="A16" s="55" t="s">
        <v>66</v>
      </c>
      <c r="B16" s="56">
        <v>0.79028037383177574</v>
      </c>
      <c r="C16" s="57">
        <v>0.40718458419915171</v>
      </c>
      <c r="D16" s="58">
        <v>2675</v>
      </c>
      <c r="E16" s="59">
        <v>0</v>
      </c>
      <c r="G16" s="75" t="s">
        <v>195</v>
      </c>
      <c r="H16" s="76">
        <v>4.9956260401323026E-2</v>
      </c>
      <c r="I16" s="67"/>
      <c r="J16" s="14">
        <f t="shared" si="0"/>
        <v>2.572987451559262E-2</v>
      </c>
      <c r="K16" s="14">
        <f t="shared" si="1"/>
        <v>-9.6957138548953312E-2</v>
      </c>
    </row>
    <row r="17" spans="1:11" x14ac:dyDescent="0.2">
      <c r="A17" s="55" t="s">
        <v>67</v>
      </c>
      <c r="B17" s="56">
        <v>0.13794392523364485</v>
      </c>
      <c r="C17" s="57">
        <v>0.344905595350536</v>
      </c>
      <c r="D17" s="58">
        <v>2675</v>
      </c>
      <c r="E17" s="59">
        <v>0</v>
      </c>
      <c r="G17" s="75" t="s">
        <v>196</v>
      </c>
      <c r="H17" s="76">
        <v>3.5439414949763604E-2</v>
      </c>
      <c r="I17" s="67"/>
      <c r="J17" s="14">
        <f t="shared" si="0"/>
        <v>8.8577174030939718E-2</v>
      </c>
      <c r="K17" s="14">
        <f t="shared" si="1"/>
        <v>-1.4173884309374132E-2</v>
      </c>
    </row>
    <row r="18" spans="1:11" x14ac:dyDescent="0.2">
      <c r="A18" s="55" t="s">
        <v>68</v>
      </c>
      <c r="B18" s="56">
        <v>8.1121495327102805E-2</v>
      </c>
      <c r="C18" s="57">
        <v>0.27307265418379534</v>
      </c>
      <c r="D18" s="58">
        <v>2675</v>
      </c>
      <c r="E18" s="59">
        <v>0</v>
      </c>
      <c r="G18" s="75" t="s">
        <v>197</v>
      </c>
      <c r="H18" s="76">
        <v>3.1876001581581624E-2</v>
      </c>
      <c r="I18" s="67"/>
      <c r="J18" s="14">
        <f t="shared" si="0"/>
        <v>0.10726146400774525</v>
      </c>
      <c r="K18" s="14">
        <f t="shared" si="1"/>
        <v>-9.4693806711475658E-3</v>
      </c>
    </row>
    <row r="19" spans="1:11" x14ac:dyDescent="0.2">
      <c r="A19" s="55" t="s">
        <v>69</v>
      </c>
      <c r="B19" s="56">
        <v>0.53233644859813078</v>
      </c>
      <c r="C19" s="57">
        <v>0.4990465468718831</v>
      </c>
      <c r="D19" s="58">
        <v>2675</v>
      </c>
      <c r="E19" s="59">
        <v>0</v>
      </c>
      <c r="G19" s="75" t="s">
        <v>198</v>
      </c>
      <c r="H19" s="76">
        <v>3.1931091115229758E-2</v>
      </c>
      <c r="I19" s="67"/>
      <c r="J19" s="14">
        <f t="shared" ref="J19:J55" si="2">((1-B19)/C19)*H19</f>
        <v>2.9923075441936026E-2</v>
      </c>
      <c r="K19" s="14">
        <f t="shared" ref="K19:K55" si="3">((0-B19)/C19)*H19</f>
        <v>-3.4061118648534686E-2</v>
      </c>
    </row>
    <row r="20" spans="1:11" x14ac:dyDescent="0.2">
      <c r="A20" s="55" t="s">
        <v>70</v>
      </c>
      <c r="B20" s="56">
        <v>0.42878504672897194</v>
      </c>
      <c r="C20" s="57">
        <v>0.4949949764414513</v>
      </c>
      <c r="D20" s="58">
        <v>2675</v>
      </c>
      <c r="E20" s="59">
        <v>0</v>
      </c>
      <c r="G20" s="75" t="s">
        <v>199</v>
      </c>
      <c r="H20" s="76">
        <v>4.9434337763393593E-2</v>
      </c>
      <c r="I20" s="67"/>
      <c r="J20" s="14">
        <f t="shared" si="2"/>
        <v>5.704630204230178E-2</v>
      </c>
      <c r="K20" s="14">
        <f t="shared" si="3"/>
        <v>-4.2822060499031513E-2</v>
      </c>
    </row>
    <row r="21" spans="1:11" x14ac:dyDescent="0.2">
      <c r="A21" s="55" t="s">
        <v>71</v>
      </c>
      <c r="B21" s="56">
        <v>0.57383177570093458</v>
      </c>
      <c r="C21" s="57">
        <v>0.4946112849736502</v>
      </c>
      <c r="D21" s="58">
        <v>2675</v>
      </c>
      <c r="E21" s="59">
        <v>0</v>
      </c>
      <c r="G21" s="75" t="s">
        <v>200</v>
      </c>
      <c r="H21" s="76">
        <v>4.0923069541834611E-2</v>
      </c>
      <c r="I21" s="67"/>
      <c r="J21" s="14">
        <f t="shared" si="2"/>
        <v>3.5260238513239596E-2</v>
      </c>
      <c r="K21" s="14">
        <f t="shared" si="3"/>
        <v>-4.7477601857739284E-2</v>
      </c>
    </row>
    <row r="22" spans="1:11" x14ac:dyDescent="0.2">
      <c r="A22" s="55" t="s">
        <v>72</v>
      </c>
      <c r="B22" s="56">
        <v>0.36672897196261678</v>
      </c>
      <c r="C22" s="57">
        <v>0.48200174668644052</v>
      </c>
      <c r="D22" s="58">
        <v>2675</v>
      </c>
      <c r="E22" s="59">
        <v>0</v>
      </c>
      <c r="G22" s="75" t="s">
        <v>201</v>
      </c>
      <c r="H22" s="76">
        <v>-2.2563602824396841E-2</v>
      </c>
      <c r="I22" s="67"/>
      <c r="J22" s="14">
        <f t="shared" si="2"/>
        <v>-2.9644863436829864E-2</v>
      </c>
      <c r="K22" s="14">
        <f t="shared" si="3"/>
        <v>1.716742091589734E-2</v>
      </c>
    </row>
    <row r="23" spans="1:11" x14ac:dyDescent="0.2">
      <c r="A23" s="55" t="s">
        <v>73</v>
      </c>
      <c r="B23" s="56">
        <v>0.58579439252336452</v>
      </c>
      <c r="C23" s="57">
        <v>0.49267642771072123</v>
      </c>
      <c r="D23" s="58">
        <v>2675</v>
      </c>
      <c r="E23" s="59">
        <v>0</v>
      </c>
      <c r="G23" s="75" t="s">
        <v>202</v>
      </c>
      <c r="H23" s="76">
        <v>2.5945490963081169E-2</v>
      </c>
      <c r="I23" s="67"/>
      <c r="J23" s="14">
        <f t="shared" si="2"/>
        <v>2.1813034359242044E-2</v>
      </c>
      <c r="K23" s="14">
        <f t="shared" si="3"/>
        <v>-3.0849300397953333E-2</v>
      </c>
    </row>
    <row r="24" spans="1:11" x14ac:dyDescent="0.2">
      <c r="A24" s="55" t="s">
        <v>74</v>
      </c>
      <c r="B24" s="56">
        <v>0.28373831775700936</v>
      </c>
      <c r="C24" s="57">
        <v>0.45089565019874117</v>
      </c>
      <c r="D24" s="58">
        <v>2675</v>
      </c>
      <c r="E24" s="59">
        <v>0</v>
      </c>
      <c r="G24" s="75" t="s">
        <v>203</v>
      </c>
      <c r="H24" s="76">
        <v>4.6572875887035299E-2</v>
      </c>
      <c r="I24" s="67"/>
      <c r="J24" s="14">
        <f t="shared" si="2"/>
        <v>7.3982453401443452E-2</v>
      </c>
      <c r="K24" s="14">
        <f t="shared" si="3"/>
        <v>-2.9307245371448638E-2</v>
      </c>
    </row>
    <row r="25" spans="1:11" x14ac:dyDescent="0.2">
      <c r="A25" s="55" t="s">
        <v>75</v>
      </c>
      <c r="B25" s="56">
        <v>0.87102803738317758</v>
      </c>
      <c r="C25" s="57">
        <v>0.33523157185419861</v>
      </c>
      <c r="D25" s="58">
        <v>2675</v>
      </c>
      <c r="E25" s="59">
        <v>0</v>
      </c>
      <c r="G25" s="75" t="s">
        <v>204</v>
      </c>
      <c r="H25" s="76">
        <v>2.3099246215404122E-2</v>
      </c>
      <c r="I25" s="67"/>
      <c r="J25" s="14">
        <f t="shared" si="2"/>
        <v>8.8868572339170764E-3</v>
      </c>
      <c r="K25" s="14">
        <f t="shared" si="3"/>
        <v>-6.0018485087034175E-2</v>
      </c>
    </row>
    <row r="26" spans="1:11" x14ac:dyDescent="0.2">
      <c r="A26" s="55" t="s">
        <v>76</v>
      </c>
      <c r="B26" s="56">
        <v>0.55065420560747658</v>
      </c>
      <c r="C26" s="57">
        <v>0.49752053705789995</v>
      </c>
      <c r="D26" s="58">
        <v>2675</v>
      </c>
      <c r="E26" s="59">
        <v>0</v>
      </c>
      <c r="G26" s="75" t="s">
        <v>205</v>
      </c>
      <c r="H26" s="76">
        <v>3.435684448332451E-2</v>
      </c>
      <c r="I26" s="67"/>
      <c r="J26" s="14">
        <f t="shared" si="2"/>
        <v>3.1030083036317348E-2</v>
      </c>
      <c r="K26" s="14">
        <f t="shared" si="3"/>
        <v>-3.8026050176784898E-2</v>
      </c>
    </row>
    <row r="27" spans="1:11" x14ac:dyDescent="0.2">
      <c r="A27" s="55" t="s">
        <v>77</v>
      </c>
      <c r="B27" s="56">
        <v>5.9439252336448596E-2</v>
      </c>
      <c r="C27" s="57">
        <v>0.2364891857111121</v>
      </c>
      <c r="D27" s="58">
        <v>2675</v>
      </c>
      <c r="E27" s="59">
        <v>0</v>
      </c>
      <c r="G27" s="75" t="s">
        <v>206</v>
      </c>
      <c r="H27" s="76">
        <v>9.7983815094124568E-3</v>
      </c>
      <c r="I27" s="67"/>
      <c r="J27" s="14">
        <f t="shared" si="2"/>
        <v>3.8969955478825341E-2</v>
      </c>
      <c r="K27" s="14">
        <f t="shared" si="3"/>
        <v>-2.4627277111022375E-3</v>
      </c>
    </row>
    <row r="28" spans="1:11" x14ac:dyDescent="0.2">
      <c r="A28" s="55" t="s">
        <v>78</v>
      </c>
      <c r="B28" s="56">
        <v>0.49869158878504671</v>
      </c>
      <c r="C28" s="57">
        <v>0.50009177189233733</v>
      </c>
      <c r="D28" s="58">
        <v>2675</v>
      </c>
      <c r="E28" s="59">
        <v>0</v>
      </c>
      <c r="G28" s="75" t="s">
        <v>207</v>
      </c>
      <c r="H28" s="76">
        <v>6.8473931270555607E-3</v>
      </c>
      <c r="I28" s="67"/>
      <c r="J28" s="14">
        <f t="shared" si="2"/>
        <v>6.8640516849523686E-3</v>
      </c>
      <c r="K28" s="14">
        <f t="shared" si="3"/>
        <v>-6.8282214375290527E-3</v>
      </c>
    </row>
    <row r="29" spans="1:11" x14ac:dyDescent="0.2">
      <c r="A29" s="55" t="s">
        <v>79</v>
      </c>
      <c r="B29" s="56">
        <v>0.49495327102803732</v>
      </c>
      <c r="C29" s="57">
        <v>0.50006800927110606</v>
      </c>
      <c r="D29" s="58">
        <v>2675</v>
      </c>
      <c r="E29" s="59">
        <v>0</v>
      </c>
      <c r="G29" s="75" t="s">
        <v>208</v>
      </c>
      <c r="H29" s="76">
        <v>-1.5452060730593551E-2</v>
      </c>
      <c r="I29" s="67"/>
      <c r="J29" s="14">
        <f t="shared" si="2"/>
        <v>-1.5605902763580969E-2</v>
      </c>
      <c r="K29" s="14">
        <f t="shared" si="3"/>
        <v>1.529401573573738E-2</v>
      </c>
    </row>
    <row r="30" spans="1:11" x14ac:dyDescent="0.2">
      <c r="A30" s="55" t="s">
        <v>83</v>
      </c>
      <c r="B30" s="56">
        <v>0.9786915887850467</v>
      </c>
      <c r="C30" s="57">
        <v>0.14443739739217834</v>
      </c>
      <c r="D30" s="58">
        <v>2675</v>
      </c>
      <c r="E30" s="59">
        <v>0</v>
      </c>
      <c r="G30" s="75" t="s">
        <v>209</v>
      </c>
      <c r="H30" s="76">
        <v>1.18426517695903E-2</v>
      </c>
      <c r="I30" s="67"/>
      <c r="J30" s="14">
        <f t="shared" si="2"/>
        <v>1.7471105014219112E-3</v>
      </c>
      <c r="K30" s="14">
        <f t="shared" si="3"/>
        <v>-8.024447881969396E-2</v>
      </c>
    </row>
    <row r="31" spans="1:11" x14ac:dyDescent="0.2">
      <c r="A31" s="55" t="s">
        <v>84</v>
      </c>
      <c r="B31" s="56">
        <v>9.8317757009345794E-2</v>
      </c>
      <c r="C31" s="57">
        <v>0.29779947743550284</v>
      </c>
      <c r="D31" s="58">
        <v>2675</v>
      </c>
      <c r="E31" s="59">
        <v>0</v>
      </c>
      <c r="G31" s="75" t="s">
        <v>210</v>
      </c>
      <c r="H31" s="76">
        <v>4.0337891231862662E-2</v>
      </c>
      <c r="I31" s="67"/>
      <c r="J31" s="14">
        <f t="shared" si="2"/>
        <v>0.12213574233466</v>
      </c>
      <c r="K31" s="14">
        <f t="shared" si="3"/>
        <v>-1.3317454491714583E-2</v>
      </c>
    </row>
    <row r="32" spans="1:11" x14ac:dyDescent="0.2">
      <c r="A32" s="55" t="s">
        <v>85</v>
      </c>
      <c r="B32" s="56">
        <v>0.46654205607476634</v>
      </c>
      <c r="C32" s="57">
        <v>0.49897258466405764</v>
      </c>
      <c r="D32" s="58">
        <v>2675</v>
      </c>
      <c r="E32" s="59">
        <v>0</v>
      </c>
      <c r="G32" s="75" t="s">
        <v>211</v>
      </c>
      <c r="H32" s="76">
        <v>3.3446781980836705E-2</v>
      </c>
      <c r="I32" s="67"/>
      <c r="J32" s="14">
        <f t="shared" si="2"/>
        <v>3.575838050987401E-2</v>
      </c>
      <c r="K32" s="14">
        <f t="shared" si="3"/>
        <v>-3.1272921426995635E-2</v>
      </c>
    </row>
    <row r="33" spans="1:11" x14ac:dyDescent="0.2">
      <c r="A33" s="55" t="s">
        <v>86</v>
      </c>
      <c r="B33" s="56">
        <v>0.1674766355140187</v>
      </c>
      <c r="C33" s="57">
        <v>0.37347068728272453</v>
      </c>
      <c r="D33" s="58">
        <v>2675</v>
      </c>
      <c r="E33" s="59">
        <v>0</v>
      </c>
      <c r="G33" s="75" t="s">
        <v>212</v>
      </c>
      <c r="H33" s="76">
        <v>-5.4070178723130803E-3</v>
      </c>
      <c r="I33" s="67"/>
      <c r="J33" s="14">
        <f t="shared" si="2"/>
        <v>-1.2053071001757679E-2</v>
      </c>
      <c r="K33" s="14">
        <f t="shared" si="3"/>
        <v>2.4246860389705617E-3</v>
      </c>
    </row>
    <row r="34" spans="1:11" x14ac:dyDescent="0.2">
      <c r="A34" s="55" t="s">
        <v>87</v>
      </c>
      <c r="B34" s="56">
        <v>5.2336448598130844E-3</v>
      </c>
      <c r="C34" s="57">
        <v>7.216786550988076E-2</v>
      </c>
      <c r="D34" s="58">
        <v>2675</v>
      </c>
      <c r="E34" s="59">
        <v>0</v>
      </c>
      <c r="G34" s="75" t="s">
        <v>213</v>
      </c>
      <c r="H34" s="76">
        <v>-8.0661184629695418E-3</v>
      </c>
      <c r="I34" s="67"/>
      <c r="J34" s="14">
        <f t="shared" si="2"/>
        <v>-0.11118387951267031</v>
      </c>
      <c r="K34" s="14">
        <f t="shared" si="3"/>
        <v>5.8495840405012561E-4</v>
      </c>
    </row>
    <row r="35" spans="1:11" x14ac:dyDescent="0.2">
      <c r="A35" s="55" t="s">
        <v>88</v>
      </c>
      <c r="B35" s="56">
        <v>9.3457943925233638E-3</v>
      </c>
      <c r="C35" s="57">
        <v>9.6238832687476739E-2</v>
      </c>
      <c r="D35" s="58">
        <v>2675</v>
      </c>
      <c r="E35" s="59">
        <v>0</v>
      </c>
      <c r="G35" s="75" t="s">
        <v>214</v>
      </c>
      <c r="H35" s="76">
        <v>-1.2963999714618089E-2</v>
      </c>
      <c r="I35" s="67"/>
      <c r="J35" s="14">
        <f t="shared" si="2"/>
        <v>-0.1334475957380532</v>
      </c>
      <c r="K35" s="14">
        <f t="shared" si="3"/>
        <v>1.2589395824344643E-3</v>
      </c>
    </row>
    <row r="36" spans="1:11" x14ac:dyDescent="0.2">
      <c r="A36" s="55" t="s">
        <v>89</v>
      </c>
      <c r="B36" s="56">
        <v>0.2710280373831776</v>
      </c>
      <c r="C36" s="57">
        <v>0.44457364585446213</v>
      </c>
      <c r="D36" s="58">
        <v>2675</v>
      </c>
      <c r="E36" s="59">
        <v>0</v>
      </c>
      <c r="G36" s="75" t="s">
        <v>215</v>
      </c>
      <c r="H36" s="76">
        <v>1.1373571126787581E-3</v>
      </c>
      <c r="I36" s="67"/>
      <c r="J36" s="14">
        <f t="shared" si="2"/>
        <v>1.8649361120633219E-3</v>
      </c>
      <c r="K36" s="14">
        <f t="shared" si="3"/>
        <v>-6.9337368269020943E-4</v>
      </c>
    </row>
    <row r="37" spans="1:11" x14ac:dyDescent="0.2">
      <c r="A37" s="55" t="s">
        <v>90</v>
      </c>
      <c r="B37" s="56">
        <v>3.4766355140186916E-2</v>
      </c>
      <c r="C37" s="57">
        <v>0.23823610798079145</v>
      </c>
      <c r="D37" s="58">
        <v>2675</v>
      </c>
      <c r="E37" s="59">
        <v>0</v>
      </c>
      <c r="G37" s="75" t="s">
        <v>300</v>
      </c>
      <c r="H37" s="76">
        <v>-3.2206518317762951E-2</v>
      </c>
      <c r="I37" s="67"/>
    </row>
    <row r="38" spans="1:11" x14ac:dyDescent="0.2">
      <c r="A38" s="55" t="s">
        <v>91</v>
      </c>
      <c r="B38" s="56">
        <v>9.0093457943925231E-2</v>
      </c>
      <c r="C38" s="57">
        <v>0.40346641073414069</v>
      </c>
      <c r="D38" s="58">
        <v>2675</v>
      </c>
      <c r="E38" s="59">
        <v>0</v>
      </c>
      <c r="G38" s="75" t="s">
        <v>301</v>
      </c>
      <c r="H38" s="76">
        <v>-4.6224023251903334E-2</v>
      </c>
      <c r="I38" s="67"/>
    </row>
    <row r="39" spans="1:11" x14ac:dyDescent="0.2">
      <c r="A39" s="55" t="s">
        <v>92</v>
      </c>
      <c r="B39" s="56">
        <v>2.2429906542056075E-3</v>
      </c>
      <c r="C39" s="57">
        <v>4.731592311719008E-2</v>
      </c>
      <c r="D39" s="58">
        <v>2675</v>
      </c>
      <c r="E39" s="59">
        <v>0</v>
      </c>
      <c r="G39" s="75" t="s">
        <v>302</v>
      </c>
      <c r="H39" s="76">
        <v>-1.590227932081463E-2</v>
      </c>
      <c r="I39" s="67"/>
    </row>
    <row r="40" spans="1:11" x14ac:dyDescent="0.2">
      <c r="A40" s="55" t="s">
        <v>93</v>
      </c>
      <c r="B40" s="56">
        <v>4.5981308411214949E-2</v>
      </c>
      <c r="C40" s="57">
        <v>0.49202476475722784</v>
      </c>
      <c r="D40" s="58">
        <v>2675</v>
      </c>
      <c r="E40" s="59">
        <v>0</v>
      </c>
      <c r="G40" s="75" t="s">
        <v>303</v>
      </c>
      <c r="H40" s="76">
        <v>-1.9173278948316465E-2</v>
      </c>
      <c r="I40" s="67"/>
    </row>
    <row r="41" spans="1:11" x14ac:dyDescent="0.2">
      <c r="A41" s="55" t="s">
        <v>94</v>
      </c>
      <c r="B41" s="56">
        <v>7.8504672897196259E-2</v>
      </c>
      <c r="C41" s="57">
        <v>0.59964899315609443</v>
      </c>
      <c r="D41" s="58">
        <v>2675</v>
      </c>
      <c r="E41" s="59">
        <v>0</v>
      </c>
      <c r="G41" s="75" t="s">
        <v>304</v>
      </c>
      <c r="H41" s="76">
        <v>-2.2660700323085314E-2</v>
      </c>
      <c r="I41" s="67"/>
    </row>
    <row r="42" spans="1:11" x14ac:dyDescent="0.2">
      <c r="A42" s="55" t="s">
        <v>96</v>
      </c>
      <c r="B42" s="56">
        <v>3.252336448598131E-2</v>
      </c>
      <c r="C42" s="57">
        <v>0.77212333568446867</v>
      </c>
      <c r="D42" s="58">
        <v>2675</v>
      </c>
      <c r="E42" s="59">
        <v>0</v>
      </c>
      <c r="G42" s="75" t="s">
        <v>305</v>
      </c>
      <c r="H42" s="76">
        <v>-4.0452896190375813E-3</v>
      </c>
      <c r="I42" s="67"/>
    </row>
    <row r="43" spans="1:11" x14ac:dyDescent="0.2">
      <c r="A43" s="55" t="s">
        <v>97</v>
      </c>
      <c r="B43" s="56">
        <v>0.33233644859813083</v>
      </c>
      <c r="C43" s="57">
        <v>1.9870140207036082</v>
      </c>
      <c r="D43" s="58">
        <v>2675</v>
      </c>
      <c r="E43" s="59">
        <v>0</v>
      </c>
      <c r="G43" s="75" t="s">
        <v>306</v>
      </c>
      <c r="H43" s="76">
        <v>-3.2714994675096018E-2</v>
      </c>
      <c r="I43" s="67"/>
    </row>
    <row r="44" spans="1:11" x14ac:dyDescent="0.2">
      <c r="A44" s="55" t="s">
        <v>98</v>
      </c>
      <c r="B44" s="56">
        <v>2.0934579439252334E-2</v>
      </c>
      <c r="C44" s="57">
        <v>0.97362903700644399</v>
      </c>
      <c r="D44" s="58">
        <v>2675</v>
      </c>
      <c r="E44" s="59">
        <v>0</v>
      </c>
      <c r="G44" s="75" t="s">
        <v>307</v>
      </c>
      <c r="H44" s="76">
        <v>1.8114333978857915E-3</v>
      </c>
      <c r="I44" s="67"/>
    </row>
    <row r="45" spans="1:11" x14ac:dyDescent="0.2">
      <c r="A45" s="55" t="s">
        <v>99</v>
      </c>
      <c r="B45" s="56">
        <v>3.5514018691588788E-2</v>
      </c>
      <c r="C45" s="57">
        <v>0.18510965056312101</v>
      </c>
      <c r="D45" s="58">
        <v>2675</v>
      </c>
      <c r="E45" s="59">
        <v>0</v>
      </c>
      <c r="G45" s="75" t="s">
        <v>216</v>
      </c>
      <c r="H45" s="76">
        <v>1.6170043782468505E-2</v>
      </c>
      <c r="I45" s="67"/>
      <c r="J45" s="14">
        <f t="shared" si="2"/>
        <v>8.4251580065600448E-2</v>
      </c>
      <c r="K45" s="14">
        <f t="shared" si="3"/>
        <v>-3.1022868628806368E-3</v>
      </c>
    </row>
    <row r="46" spans="1:11" x14ac:dyDescent="0.2">
      <c r="A46" s="55" t="s">
        <v>100</v>
      </c>
      <c r="B46" s="56">
        <v>0.36224299065420557</v>
      </c>
      <c r="C46" s="57">
        <v>0.48073839290656939</v>
      </c>
      <c r="D46" s="58">
        <v>2675</v>
      </c>
      <c r="E46" s="59">
        <v>0</v>
      </c>
      <c r="G46" s="75" t="s">
        <v>217</v>
      </c>
      <c r="H46" s="76">
        <v>-2.3621077417424947E-3</v>
      </c>
      <c r="I46" s="67"/>
      <c r="J46" s="14">
        <f t="shared" si="2"/>
        <v>-3.1336185987105411E-3</v>
      </c>
      <c r="K46" s="14">
        <f t="shared" si="3"/>
        <v>1.7798806694903364E-3</v>
      </c>
    </row>
    <row r="47" spans="1:11" x14ac:dyDescent="0.2">
      <c r="A47" s="55" t="s">
        <v>101</v>
      </c>
      <c r="B47" s="56">
        <v>8.4859813084112154E-2</v>
      </c>
      <c r="C47" s="57">
        <v>0.27872507480682235</v>
      </c>
      <c r="D47" s="58">
        <v>2675</v>
      </c>
      <c r="E47" s="59">
        <v>0</v>
      </c>
      <c r="G47" s="75" t="s">
        <v>218</v>
      </c>
      <c r="H47" s="76">
        <v>-3.5701708398436637E-2</v>
      </c>
      <c r="I47" s="67"/>
      <c r="J47" s="14">
        <f t="shared" si="2"/>
        <v>-0.11721969442328091</v>
      </c>
      <c r="K47" s="14">
        <f t="shared" si="3"/>
        <v>1.0869636696930052E-2</v>
      </c>
    </row>
    <row r="48" spans="1:11" ht="24" x14ac:dyDescent="0.2">
      <c r="A48" s="55" t="s">
        <v>102</v>
      </c>
      <c r="B48" s="60">
        <v>2.062570674707878</v>
      </c>
      <c r="C48" s="61">
        <v>1.2020322588156913</v>
      </c>
      <c r="D48" s="58">
        <v>2675</v>
      </c>
      <c r="E48" s="59">
        <v>22</v>
      </c>
      <c r="G48" s="75" t="s">
        <v>219</v>
      </c>
      <c r="H48" s="76">
        <v>-1.9160517614956851E-2</v>
      </c>
      <c r="I48" s="67"/>
    </row>
    <row r="49" spans="1:11" x14ac:dyDescent="0.2">
      <c r="A49" s="55" t="s">
        <v>103</v>
      </c>
      <c r="B49" s="56">
        <v>0.59289719626168225</v>
      </c>
      <c r="C49" s="57">
        <v>0.49138617856836631</v>
      </c>
      <c r="D49" s="58">
        <v>2675</v>
      </c>
      <c r="E49" s="59">
        <v>0</v>
      </c>
      <c r="G49" s="75" t="s">
        <v>220</v>
      </c>
      <c r="H49" s="76">
        <v>0.10703218688267525</v>
      </c>
      <c r="I49" s="67"/>
      <c r="J49" s="14">
        <f t="shared" si="2"/>
        <v>8.8673848127208549E-2</v>
      </c>
      <c r="K49" s="14">
        <f t="shared" si="3"/>
        <v>-0.12914299644605395</v>
      </c>
    </row>
    <row r="50" spans="1:11" x14ac:dyDescent="0.2">
      <c r="A50" s="55" t="s">
        <v>104</v>
      </c>
      <c r="B50" s="56">
        <v>0.23364485981308408</v>
      </c>
      <c r="C50" s="57">
        <v>0.42322795365409643</v>
      </c>
      <c r="D50" s="58">
        <v>2675</v>
      </c>
      <c r="E50" s="59">
        <v>0</v>
      </c>
      <c r="G50" s="75" t="s">
        <v>221</v>
      </c>
      <c r="H50" s="76">
        <v>-6.9887031502155542E-2</v>
      </c>
      <c r="I50" s="67"/>
      <c r="J50" s="14">
        <f t="shared" si="2"/>
        <v>-0.12654713697823214</v>
      </c>
      <c r="K50" s="14">
        <f t="shared" si="3"/>
        <v>3.858144420068052E-2</v>
      </c>
    </row>
    <row r="51" spans="1:11" x14ac:dyDescent="0.2">
      <c r="A51" s="55" t="s">
        <v>105</v>
      </c>
      <c r="B51" s="56">
        <v>0.10616822429906542</v>
      </c>
      <c r="C51" s="57">
        <v>0.30811040400195866</v>
      </c>
      <c r="D51" s="58">
        <v>2675</v>
      </c>
      <c r="E51" s="59">
        <v>0</v>
      </c>
      <c r="G51" s="75" t="s">
        <v>222</v>
      </c>
      <c r="H51" s="76">
        <v>-4.4778528093409271E-2</v>
      </c>
      <c r="I51" s="67"/>
      <c r="J51" s="14">
        <f t="shared" si="2"/>
        <v>-0.1299030177466898</v>
      </c>
      <c r="K51" s="14">
        <f t="shared" si="3"/>
        <v>1.5429718544567083E-2</v>
      </c>
    </row>
    <row r="52" spans="1:11" x14ac:dyDescent="0.2">
      <c r="A52" s="55" t="s">
        <v>106</v>
      </c>
      <c r="B52" s="56">
        <v>1.1214953271028037E-2</v>
      </c>
      <c r="C52" s="57">
        <v>0.10532485524124513</v>
      </c>
      <c r="D52" s="58">
        <v>2675</v>
      </c>
      <c r="E52" s="59">
        <v>0</v>
      </c>
      <c r="G52" s="75" t="s">
        <v>223</v>
      </c>
      <c r="H52" s="76">
        <v>-1.4771106698305937E-2</v>
      </c>
      <c r="I52" s="67"/>
      <c r="J52" s="14">
        <f t="shared" si="2"/>
        <v>-0.13867049134289799</v>
      </c>
      <c r="K52" s="14">
        <f t="shared" si="3"/>
        <v>1.5728222080479922E-3</v>
      </c>
    </row>
    <row r="53" spans="1:11" x14ac:dyDescent="0.2">
      <c r="A53" s="55" t="s">
        <v>107</v>
      </c>
      <c r="B53" s="56">
        <v>8.2242990654205605E-3</v>
      </c>
      <c r="C53" s="57">
        <v>9.0331114956612946E-2</v>
      </c>
      <c r="D53" s="58">
        <v>2675</v>
      </c>
      <c r="E53" s="59">
        <v>0</v>
      </c>
      <c r="G53" s="75" t="s">
        <v>224</v>
      </c>
      <c r="H53" s="76">
        <v>-1.1544278661503508E-2</v>
      </c>
      <c r="I53" s="67"/>
      <c r="J53" s="14">
        <f t="shared" si="2"/>
        <v>-0.12674851923167332</v>
      </c>
      <c r="K53" s="14">
        <f t="shared" si="3"/>
        <v>1.0510619762897902E-3</v>
      </c>
    </row>
    <row r="54" spans="1:11" x14ac:dyDescent="0.2">
      <c r="A54" s="55" t="s">
        <v>108</v>
      </c>
      <c r="B54" s="56">
        <v>1.1214953271028037E-3</v>
      </c>
      <c r="C54" s="57">
        <v>3.3476208153672339E-2</v>
      </c>
      <c r="D54" s="58">
        <v>2675</v>
      </c>
      <c r="E54" s="59">
        <v>0</v>
      </c>
      <c r="G54" s="75" t="s">
        <v>225</v>
      </c>
      <c r="H54" s="76">
        <v>-2.2347907280560074E-3</v>
      </c>
      <c r="I54" s="67"/>
      <c r="J54" s="14">
        <f t="shared" si="2"/>
        <v>-6.6682714196606471E-2</v>
      </c>
      <c r="K54" s="14">
        <f t="shared" si="3"/>
        <v>7.4868316837507269E-5</v>
      </c>
    </row>
    <row r="55" spans="1:11" x14ac:dyDescent="0.2">
      <c r="A55" s="55" t="s">
        <v>109</v>
      </c>
      <c r="B55" s="56">
        <v>4.485981308411215E-3</v>
      </c>
      <c r="C55" s="57">
        <v>6.6839564509404897E-2</v>
      </c>
      <c r="D55" s="58">
        <v>2675</v>
      </c>
      <c r="E55" s="59">
        <v>0</v>
      </c>
      <c r="G55" s="75" t="s">
        <v>226</v>
      </c>
      <c r="H55" s="76">
        <v>-6.6685194286252702E-3</v>
      </c>
      <c r="I55" s="67"/>
      <c r="J55" s="14">
        <f t="shared" si="2"/>
        <v>-9.9321481578168752E-2</v>
      </c>
      <c r="K55" s="14">
        <f t="shared" si="3"/>
        <v>4.4756206494105328E-4</v>
      </c>
    </row>
    <row r="56" spans="1:11" x14ac:dyDescent="0.2">
      <c r="A56" s="55" t="s">
        <v>110</v>
      </c>
      <c r="B56" s="56">
        <v>3.3644859813084112E-3</v>
      </c>
      <c r="C56" s="57">
        <v>5.791735667527842E-2</v>
      </c>
      <c r="D56" s="58">
        <v>2675</v>
      </c>
      <c r="E56" s="59">
        <v>0</v>
      </c>
      <c r="G56" s="75" t="s">
        <v>227</v>
      </c>
      <c r="H56" s="76">
        <v>-6.143050423815178E-3</v>
      </c>
      <c r="I56" s="67"/>
      <c r="J56" s="14">
        <f t="shared" ref="J56:J83" si="4">((1-B56)/C56)*H56</f>
        <v>-0.10570893715173768</v>
      </c>
      <c r="K56" s="14">
        <f t="shared" si="1"/>
        <v>3.5685687710639127E-4</v>
      </c>
    </row>
    <row r="57" spans="1:11" x14ac:dyDescent="0.2">
      <c r="A57" s="55" t="s">
        <v>111</v>
      </c>
      <c r="B57" s="56">
        <v>3.7383177570093459E-3</v>
      </c>
      <c r="C57" s="57">
        <v>6.1038803524381131E-2</v>
      </c>
      <c r="D57" s="58">
        <v>2675</v>
      </c>
      <c r="E57" s="59">
        <v>0</v>
      </c>
      <c r="G57" s="75" t="s">
        <v>228</v>
      </c>
      <c r="H57" s="76">
        <v>-1.712037189365188E-2</v>
      </c>
      <c r="I57" s="67"/>
      <c r="J57" s="14">
        <f t="shared" si="4"/>
        <v>-0.27943487615353241</v>
      </c>
      <c r="K57" s="14">
        <f t="shared" si="1"/>
        <v>1.0485361206511534E-3</v>
      </c>
    </row>
    <row r="58" spans="1:11" x14ac:dyDescent="0.2">
      <c r="A58" s="55" t="s">
        <v>112</v>
      </c>
      <c r="B58" s="56">
        <v>5.2336448598130844E-3</v>
      </c>
      <c r="C58" s="57">
        <v>7.2167865509882037E-2</v>
      </c>
      <c r="D58" s="58">
        <v>2675</v>
      </c>
      <c r="E58" s="59">
        <v>0</v>
      </c>
      <c r="G58" s="75" t="s">
        <v>229</v>
      </c>
      <c r="H58" s="76">
        <v>-1.1799373515586171E-2</v>
      </c>
      <c r="I58" s="67"/>
      <c r="J58" s="14">
        <f t="shared" si="4"/>
        <v>-0.16264329978597</v>
      </c>
      <c r="K58" s="14">
        <f t="shared" si="1"/>
        <v>8.556956771903721E-4</v>
      </c>
    </row>
    <row r="59" spans="1:11" ht="24" x14ac:dyDescent="0.2">
      <c r="A59" s="55" t="s">
        <v>114</v>
      </c>
      <c r="B59" s="56">
        <v>1.8317757009345795E-2</v>
      </c>
      <c r="C59" s="57">
        <v>0.13412286018976544</v>
      </c>
      <c r="D59" s="58">
        <v>2675</v>
      </c>
      <c r="E59" s="59">
        <v>0</v>
      </c>
      <c r="G59" s="75" t="s">
        <v>231</v>
      </c>
      <c r="H59" s="76">
        <v>-2.0601249771541652E-2</v>
      </c>
      <c r="I59" s="67"/>
      <c r="J59" s="14">
        <f t="shared" si="4"/>
        <v>-0.15078623476656922</v>
      </c>
      <c r="K59" s="14">
        <f t="shared" si="1"/>
        <v>2.8136045329634012E-3</v>
      </c>
    </row>
    <row r="60" spans="1:11" x14ac:dyDescent="0.2">
      <c r="A60" s="55" t="s">
        <v>115</v>
      </c>
      <c r="B60" s="56">
        <v>7.4766355140186912E-4</v>
      </c>
      <c r="C60" s="57">
        <v>2.733832376872487E-2</v>
      </c>
      <c r="D60" s="58">
        <v>2675</v>
      </c>
      <c r="E60" s="59">
        <v>0</v>
      </c>
      <c r="G60" s="75" t="s">
        <v>232</v>
      </c>
      <c r="H60" s="76">
        <v>-2.7822628173346207E-3</v>
      </c>
      <c r="I60" s="67"/>
      <c r="J60" s="14">
        <f t="shared" si="4"/>
        <v>-0.10169543108624007</v>
      </c>
      <c r="K60" s="14">
        <f t="shared" si="1"/>
        <v>7.609085752805094E-5</v>
      </c>
    </row>
    <row r="61" spans="1:11" x14ac:dyDescent="0.2">
      <c r="A61" s="55" t="s">
        <v>116</v>
      </c>
      <c r="B61" s="56">
        <v>9.3457943925233655E-3</v>
      </c>
      <c r="C61" s="57">
        <v>9.6238832687476961E-2</v>
      </c>
      <c r="D61" s="58">
        <v>2675</v>
      </c>
      <c r="E61" s="59">
        <v>0</v>
      </c>
      <c r="G61" s="75" t="s">
        <v>233</v>
      </c>
      <c r="H61" s="76">
        <v>-9.9976230319084418E-3</v>
      </c>
      <c r="I61" s="67"/>
      <c r="J61" s="14">
        <f t="shared" si="4"/>
        <v>-0.10291258763290308</v>
      </c>
      <c r="K61" s="14">
        <f t="shared" si="1"/>
        <v>9.7087346823493479E-4</v>
      </c>
    </row>
    <row r="62" spans="1:11" x14ac:dyDescent="0.2">
      <c r="A62" s="55" t="s">
        <v>117</v>
      </c>
      <c r="B62" s="56">
        <v>0.61383177570093461</v>
      </c>
      <c r="C62" s="57">
        <v>0.48696095729927769</v>
      </c>
      <c r="D62" s="58">
        <v>2675</v>
      </c>
      <c r="E62" s="59">
        <v>0</v>
      </c>
      <c r="G62" s="75" t="s">
        <v>234</v>
      </c>
      <c r="H62" s="76">
        <v>0.11680905257403594</v>
      </c>
      <c r="I62" s="67"/>
      <c r="J62" s="14">
        <f t="shared" si="4"/>
        <v>9.2631542094757879E-2</v>
      </c>
      <c r="K62" s="14">
        <f t="shared" si="1"/>
        <v>-0.14724200592409725</v>
      </c>
    </row>
    <row r="63" spans="1:11" x14ac:dyDescent="0.2">
      <c r="A63" s="55" t="s">
        <v>118</v>
      </c>
      <c r="B63" s="56">
        <v>3.7383177570093459E-3</v>
      </c>
      <c r="C63" s="57">
        <v>6.1038803524381104E-2</v>
      </c>
      <c r="D63" s="58">
        <v>2675</v>
      </c>
      <c r="E63" s="59">
        <v>0</v>
      </c>
      <c r="G63" s="75" t="s">
        <v>235</v>
      </c>
      <c r="H63" s="76">
        <v>-7.0236514346060331E-3</v>
      </c>
      <c r="I63" s="67"/>
      <c r="J63" s="14">
        <f t="shared" si="4"/>
        <v>-0.11463846585613344</v>
      </c>
      <c r="K63" s="14">
        <f t="shared" si="1"/>
        <v>4.301630988973113E-4</v>
      </c>
    </row>
    <row r="64" spans="1:11" x14ac:dyDescent="0.2">
      <c r="A64" s="55" t="s">
        <v>119</v>
      </c>
      <c r="B64" s="60">
        <v>3.3644859813084112E-3</v>
      </c>
      <c r="C64" s="61">
        <v>5.7917356675278288E-2</v>
      </c>
      <c r="D64" s="58">
        <v>2675</v>
      </c>
      <c r="E64" s="59">
        <v>0</v>
      </c>
      <c r="G64" s="75" t="s">
        <v>236</v>
      </c>
      <c r="H64" s="76">
        <v>-1.1926163693610149E-2</v>
      </c>
      <c r="I64" s="67"/>
      <c r="J64" s="14">
        <f t="shared" si="4"/>
        <v>-0.20522411528020751</v>
      </c>
      <c r="K64" s="14">
        <f t="shared" si="1"/>
        <v>6.9280459021825501E-4</v>
      </c>
    </row>
    <row r="65" spans="1:11" x14ac:dyDescent="0.2">
      <c r="A65" s="55" t="s">
        <v>120</v>
      </c>
      <c r="B65" s="56">
        <v>1.7196261682242989E-2</v>
      </c>
      <c r="C65" s="57">
        <v>0.13002642266806244</v>
      </c>
      <c r="D65" s="58">
        <v>2675</v>
      </c>
      <c r="E65" s="59">
        <v>0</v>
      </c>
      <c r="G65" s="75" t="s">
        <v>237</v>
      </c>
      <c r="H65" s="76">
        <v>-1.0322071990883584E-2</v>
      </c>
      <c r="I65" s="67"/>
      <c r="J65" s="14">
        <f t="shared" si="4"/>
        <v>-7.8019303551270777E-2</v>
      </c>
      <c r="K65" s="14">
        <f t="shared" si="1"/>
        <v>1.3651152390104432E-3</v>
      </c>
    </row>
    <row r="66" spans="1:11" x14ac:dyDescent="0.2">
      <c r="A66" s="55" t="s">
        <v>121</v>
      </c>
      <c r="B66" s="56">
        <v>8.5981308411214943E-2</v>
      </c>
      <c r="C66" s="57">
        <v>0.28038886013728803</v>
      </c>
      <c r="D66" s="58">
        <v>2675</v>
      </c>
      <c r="E66" s="59">
        <v>0</v>
      </c>
      <c r="G66" s="75" t="s">
        <v>238</v>
      </c>
      <c r="H66" s="76">
        <v>-3.4940673482051474E-2</v>
      </c>
      <c r="I66" s="67"/>
      <c r="J66" s="14">
        <f t="shared" si="4"/>
        <v>-0.11390049035349861</v>
      </c>
      <c r="K66" s="14">
        <f t="shared" si="1"/>
        <v>1.0714565554725839E-2</v>
      </c>
    </row>
    <row r="67" spans="1:11" x14ac:dyDescent="0.2">
      <c r="A67" s="55" t="s">
        <v>122</v>
      </c>
      <c r="B67" s="56">
        <v>0.26616822429906539</v>
      </c>
      <c r="C67" s="57">
        <v>0.44203591009234638</v>
      </c>
      <c r="D67" s="58">
        <v>2675</v>
      </c>
      <c r="E67" s="59">
        <v>0</v>
      </c>
      <c r="G67" s="75" t="s">
        <v>239</v>
      </c>
      <c r="H67" s="76">
        <v>-9.9457692394499531E-2</v>
      </c>
      <c r="I67" s="67"/>
      <c r="J67" s="14">
        <f t="shared" si="4"/>
        <v>-0.1651115064423736</v>
      </c>
      <c r="K67" s="14">
        <f t="shared" si="1"/>
        <v>5.9887617211905241E-2</v>
      </c>
    </row>
    <row r="68" spans="1:11" x14ac:dyDescent="0.2">
      <c r="A68" s="55" t="s">
        <v>124</v>
      </c>
      <c r="B68" s="56">
        <v>5.981308411214953E-3</v>
      </c>
      <c r="C68" s="57">
        <v>7.7121694879100713E-2</v>
      </c>
      <c r="D68" s="58">
        <v>2675</v>
      </c>
      <c r="E68" s="59">
        <v>0</v>
      </c>
      <c r="G68" s="75" t="s">
        <v>241</v>
      </c>
      <c r="H68" s="76">
        <v>-7.4025302425972852E-3</v>
      </c>
      <c r="I68" s="67"/>
      <c r="J68" s="14">
        <f t="shared" si="4"/>
        <v>-9.5410940303219213E-2</v>
      </c>
      <c r="K68" s="14">
        <f t="shared" si="1"/>
        <v>5.7411622596897601E-4</v>
      </c>
    </row>
    <row r="69" spans="1:11" x14ac:dyDescent="0.2">
      <c r="A69" s="55" t="s">
        <v>125</v>
      </c>
      <c r="B69" s="56">
        <v>3.7383177570093456E-4</v>
      </c>
      <c r="C69" s="57">
        <v>1.933472978091328E-2</v>
      </c>
      <c r="D69" s="58">
        <v>2675</v>
      </c>
      <c r="E69" s="59">
        <v>0</v>
      </c>
      <c r="G69" s="75" t="s">
        <v>242</v>
      </c>
      <c r="H69" s="76">
        <v>-1.7994181259889548E-3</v>
      </c>
      <c r="I69" s="67"/>
      <c r="J69" s="14">
        <f t="shared" si="4"/>
        <v>-9.3031837874008483E-2</v>
      </c>
      <c r="K69" s="14">
        <f t="shared" si="1"/>
        <v>3.4791263228873776E-5</v>
      </c>
    </row>
    <row r="70" spans="1:11" x14ac:dyDescent="0.2">
      <c r="A70" s="55" t="s">
        <v>126</v>
      </c>
      <c r="B70" s="56">
        <v>1.1214953271028037E-3</v>
      </c>
      <c r="C70" s="57">
        <v>3.3476208153674407E-2</v>
      </c>
      <c r="D70" s="58">
        <v>2675</v>
      </c>
      <c r="E70" s="59">
        <v>0</v>
      </c>
      <c r="G70" s="75" t="s">
        <v>243</v>
      </c>
      <c r="H70" s="76">
        <v>-2.9343218062725116E-3</v>
      </c>
      <c r="I70" s="67"/>
      <c r="J70" s="14">
        <f t="shared" si="4"/>
        <v>-8.7555644433309154E-2</v>
      </c>
      <c r="K70" s="14">
        <f t="shared" si="1"/>
        <v>9.8303493001469845E-5</v>
      </c>
    </row>
    <row r="71" spans="1:11" ht="24" x14ac:dyDescent="0.2">
      <c r="A71" s="55" t="s">
        <v>127</v>
      </c>
      <c r="B71" s="56">
        <v>0.92672897196261683</v>
      </c>
      <c r="C71" s="57">
        <v>0.26062958015086646</v>
      </c>
      <c r="D71" s="58">
        <v>2675</v>
      </c>
      <c r="E71" s="59">
        <v>0</v>
      </c>
      <c r="G71" s="75" t="s">
        <v>244</v>
      </c>
      <c r="H71" s="76">
        <v>2.1409814949676722E-2</v>
      </c>
      <c r="I71" s="67"/>
      <c r="J71" s="14">
        <f t="shared" si="4"/>
        <v>6.0189605130196236E-3</v>
      </c>
      <c r="K71" s="14">
        <f t="shared" si="1"/>
        <v>-7.6127566896814547E-2</v>
      </c>
    </row>
    <row r="72" spans="1:11" x14ac:dyDescent="0.2">
      <c r="A72" s="55" t="s">
        <v>128</v>
      </c>
      <c r="B72" s="56">
        <v>0.58242990654205606</v>
      </c>
      <c r="C72" s="57">
        <v>0.49325070945843758</v>
      </c>
      <c r="D72" s="58">
        <v>2675</v>
      </c>
      <c r="E72" s="59">
        <v>0</v>
      </c>
      <c r="G72" s="75" t="s">
        <v>245</v>
      </c>
      <c r="H72" s="76">
        <v>0.11644852193964884</v>
      </c>
      <c r="I72" s="67"/>
      <c r="J72" s="14">
        <f t="shared" si="4"/>
        <v>9.8581551444227353E-2</v>
      </c>
      <c r="K72" s="14">
        <f t="shared" ref="K72:K119" si="5">((0-B72)/C72)*H72</f>
        <v>-0.13750228930179609</v>
      </c>
    </row>
    <row r="73" spans="1:11" ht="24" x14ac:dyDescent="0.2">
      <c r="A73" s="55" t="s">
        <v>129</v>
      </c>
      <c r="B73" s="56">
        <v>3.3644859813084112E-3</v>
      </c>
      <c r="C73" s="57">
        <v>5.7917356675279183E-2</v>
      </c>
      <c r="D73" s="58">
        <v>2675</v>
      </c>
      <c r="E73" s="59">
        <v>0</v>
      </c>
      <c r="G73" s="75" t="s">
        <v>246</v>
      </c>
      <c r="H73" s="76">
        <v>-6.5473885258817335E-3</v>
      </c>
      <c r="I73" s="67"/>
      <c r="J73" s="14">
        <f t="shared" si="4"/>
        <v>-0.11266674281351377</v>
      </c>
      <c r="K73" s="14">
        <f t="shared" si="5"/>
        <v>3.8034534333144181E-4</v>
      </c>
    </row>
    <row r="74" spans="1:11" ht="24" x14ac:dyDescent="0.2">
      <c r="A74" s="55" t="s">
        <v>130</v>
      </c>
      <c r="B74" s="56">
        <v>1.1588785046728972E-2</v>
      </c>
      <c r="C74" s="57">
        <v>0.10704563867688557</v>
      </c>
      <c r="D74" s="58">
        <v>2675</v>
      </c>
      <c r="E74" s="59">
        <v>0</v>
      </c>
      <c r="G74" s="75" t="s">
        <v>247</v>
      </c>
      <c r="H74" s="76">
        <v>-6.6813540456256071E-3</v>
      </c>
      <c r="I74" s="67"/>
      <c r="J74" s="14">
        <f t="shared" si="4"/>
        <v>-6.1692614023290869E-2</v>
      </c>
      <c r="K74" s="14">
        <f t="shared" si="5"/>
        <v>7.2332489966793392E-4</v>
      </c>
    </row>
    <row r="75" spans="1:11" ht="24" x14ac:dyDescent="0.2">
      <c r="A75" s="55" t="s">
        <v>131</v>
      </c>
      <c r="B75" s="56">
        <v>4.485981308411215E-3</v>
      </c>
      <c r="C75" s="57">
        <v>6.6839564509403204E-2</v>
      </c>
      <c r="D75" s="58">
        <v>2675</v>
      </c>
      <c r="E75" s="59">
        <v>0</v>
      </c>
      <c r="G75" s="75" t="s">
        <v>248</v>
      </c>
      <c r="H75" s="76">
        <v>-1.2759210894764551E-2</v>
      </c>
      <c r="I75" s="67"/>
      <c r="J75" s="14">
        <f t="shared" si="4"/>
        <v>-0.19003674554752081</v>
      </c>
      <c r="K75" s="14">
        <f t="shared" si="5"/>
        <v>8.5634282635007513E-4</v>
      </c>
    </row>
    <row r="76" spans="1:11" x14ac:dyDescent="0.2">
      <c r="A76" s="55" t="s">
        <v>132</v>
      </c>
      <c r="B76" s="56">
        <v>7.8878504672897198E-2</v>
      </c>
      <c r="C76" s="57">
        <v>0.26959943937081138</v>
      </c>
      <c r="D76" s="58">
        <v>2675</v>
      </c>
      <c r="E76" s="59">
        <v>0</v>
      </c>
      <c r="G76" s="75" t="s">
        <v>249</v>
      </c>
      <c r="H76" s="76">
        <v>-3.3443201118543188E-2</v>
      </c>
      <c r="I76" s="67"/>
      <c r="J76" s="14">
        <f t="shared" si="4"/>
        <v>-0.11426303962178311</v>
      </c>
      <c r="K76" s="14">
        <f t="shared" si="5"/>
        <v>9.7847002273523699E-3</v>
      </c>
    </row>
    <row r="77" spans="1:11" x14ac:dyDescent="0.2">
      <c r="A77" s="55" t="s">
        <v>133</v>
      </c>
      <c r="B77" s="56">
        <v>0.23850467289719621</v>
      </c>
      <c r="C77" s="57">
        <v>0.42624888820257961</v>
      </c>
      <c r="D77" s="58">
        <v>2675</v>
      </c>
      <c r="E77" s="59">
        <v>0</v>
      </c>
      <c r="G77" s="75" t="s">
        <v>250</v>
      </c>
      <c r="H77" s="76">
        <v>-9.4929482546903629E-2</v>
      </c>
      <c r="I77" s="67"/>
      <c r="J77" s="14">
        <f t="shared" si="4"/>
        <v>-0.16959189657615817</v>
      </c>
      <c r="K77" s="14">
        <f t="shared" si="5"/>
        <v>5.311714777397588E-2</v>
      </c>
    </row>
    <row r="78" spans="1:11" x14ac:dyDescent="0.2">
      <c r="A78" s="55" t="s">
        <v>134</v>
      </c>
      <c r="B78" s="56">
        <v>5.2336448598130844E-3</v>
      </c>
      <c r="C78" s="57">
        <v>7.2167865509878193E-2</v>
      </c>
      <c r="D78" s="58">
        <v>2675</v>
      </c>
      <c r="E78" s="59">
        <v>0</v>
      </c>
      <c r="G78" s="75" t="s">
        <v>251</v>
      </c>
      <c r="H78" s="76">
        <v>-6.5970947939238515E-3</v>
      </c>
      <c r="I78" s="67"/>
      <c r="J78" s="14">
        <f t="shared" si="4"/>
        <v>-9.093476572017585E-2</v>
      </c>
      <c r="K78" s="14">
        <f t="shared" si="5"/>
        <v>4.7842417139513785E-4</v>
      </c>
    </row>
    <row r="79" spans="1:11" x14ac:dyDescent="0.2">
      <c r="A79" s="55" t="s">
        <v>136</v>
      </c>
      <c r="B79" s="56">
        <v>4.2242990654205601E-2</v>
      </c>
      <c r="C79" s="57">
        <v>0.20118064203972602</v>
      </c>
      <c r="D79" s="58">
        <v>2675</v>
      </c>
      <c r="E79" s="59">
        <v>0</v>
      </c>
      <c r="G79" s="75" t="s">
        <v>253</v>
      </c>
      <c r="H79" s="76">
        <v>-4.9214296585934035E-2</v>
      </c>
      <c r="I79" s="67"/>
      <c r="J79" s="14">
        <f t="shared" si="4"/>
        <v>-0.23429360318819131</v>
      </c>
      <c r="K79" s="14">
        <f t="shared" si="5"/>
        <v>1.0333792802601721E-2</v>
      </c>
    </row>
    <row r="80" spans="1:11" ht="24" x14ac:dyDescent="0.2">
      <c r="A80" s="55" t="s">
        <v>137</v>
      </c>
      <c r="B80" s="56">
        <v>0.31401869158878504</v>
      </c>
      <c r="C80" s="57">
        <v>0.46421063160559722</v>
      </c>
      <c r="D80" s="58">
        <v>2675</v>
      </c>
      <c r="E80" s="59">
        <v>0</v>
      </c>
      <c r="G80" s="75" t="s">
        <v>254</v>
      </c>
      <c r="H80" s="76">
        <v>5.4030055717029686E-3</v>
      </c>
      <c r="I80" s="67"/>
      <c r="J80" s="14">
        <f t="shared" si="4"/>
        <v>7.984222202344746E-3</v>
      </c>
      <c r="K80" s="14">
        <f t="shared" si="5"/>
        <v>-3.6549028065229355E-3</v>
      </c>
    </row>
    <row r="81" spans="1:11" x14ac:dyDescent="0.2">
      <c r="A81" s="55" t="s">
        <v>138</v>
      </c>
      <c r="B81" s="56">
        <v>9.3084112149532716E-2</v>
      </c>
      <c r="C81" s="57">
        <v>0.2906045951006756</v>
      </c>
      <c r="D81" s="58">
        <v>2675</v>
      </c>
      <c r="E81" s="59">
        <v>0</v>
      </c>
      <c r="G81" s="75" t="s">
        <v>255</v>
      </c>
      <c r="H81" s="76">
        <v>-5.7429013592076219E-3</v>
      </c>
      <c r="I81" s="67"/>
      <c r="J81" s="14">
        <f t="shared" si="4"/>
        <v>-1.7922388609234098E-2</v>
      </c>
      <c r="K81" s="14">
        <f t="shared" si="5"/>
        <v>1.8395196882519747E-3</v>
      </c>
    </row>
    <row r="82" spans="1:11" x14ac:dyDescent="0.2">
      <c r="A82" s="55" t="s">
        <v>139</v>
      </c>
      <c r="B82" s="56">
        <v>0.44299065420560746</v>
      </c>
      <c r="C82" s="57">
        <v>0.4968321768510004</v>
      </c>
      <c r="D82" s="58">
        <v>2675</v>
      </c>
      <c r="E82" s="59">
        <v>0</v>
      </c>
      <c r="G82" s="75" t="s">
        <v>256</v>
      </c>
      <c r="H82" s="76">
        <v>3.7525671211201543E-3</v>
      </c>
      <c r="I82" s="67"/>
      <c r="J82" s="14">
        <f t="shared" si="4"/>
        <v>4.2070845137945605E-3</v>
      </c>
      <c r="K82" s="14">
        <f t="shared" si="5"/>
        <v>-3.3459027844607745E-3</v>
      </c>
    </row>
    <row r="83" spans="1:11" x14ac:dyDescent="0.2">
      <c r="A83" s="55" t="s">
        <v>140</v>
      </c>
      <c r="B83" s="56">
        <v>9.8691588785046733E-2</v>
      </c>
      <c r="C83" s="57">
        <v>0.29830324242800704</v>
      </c>
      <c r="D83" s="58">
        <v>2675</v>
      </c>
      <c r="E83" s="59">
        <v>0</v>
      </c>
      <c r="G83" s="75" t="s">
        <v>257</v>
      </c>
      <c r="H83" s="76">
        <v>2.2954272845307801E-2</v>
      </c>
      <c r="I83" s="67"/>
      <c r="J83" s="14">
        <f t="shared" si="4"/>
        <v>6.9355193796768744E-2</v>
      </c>
      <c r="K83" s="14">
        <f t="shared" si="5"/>
        <v>-7.5942642730597058E-3</v>
      </c>
    </row>
    <row r="84" spans="1:11" x14ac:dyDescent="0.2">
      <c r="A84" s="55" t="s">
        <v>141</v>
      </c>
      <c r="B84" s="56">
        <v>3.7383177570093459E-3</v>
      </c>
      <c r="C84" s="57">
        <v>6.1038803524382394E-2</v>
      </c>
      <c r="D84" s="58">
        <v>2675</v>
      </c>
      <c r="E84" s="59">
        <v>0</v>
      </c>
      <c r="G84" s="75" t="s">
        <v>258</v>
      </c>
      <c r="H84" s="76">
        <v>1.299069165649864E-3</v>
      </c>
      <c r="I84" s="67"/>
      <c r="J84" s="14">
        <f t="shared" ref="J84:J119" si="6">((1-B84)/C84)*H84</f>
        <v>2.1203116011331201E-2</v>
      </c>
      <c r="K84" s="14">
        <f t="shared" si="5"/>
        <v>-7.9561410924319711E-5</v>
      </c>
    </row>
    <row r="85" spans="1:11" x14ac:dyDescent="0.2">
      <c r="A85" s="55" t="s">
        <v>142</v>
      </c>
      <c r="B85" s="56">
        <v>4.485981308411215E-3</v>
      </c>
      <c r="C85" s="57">
        <v>6.6839564509402719E-2</v>
      </c>
      <c r="D85" s="58">
        <v>2675</v>
      </c>
      <c r="E85" s="59">
        <v>0</v>
      </c>
      <c r="G85" s="75" t="s">
        <v>259</v>
      </c>
      <c r="H85" s="76">
        <v>2.8465680041848988E-3</v>
      </c>
      <c r="I85" s="67"/>
      <c r="J85" s="14">
        <f t="shared" si="6"/>
        <v>4.2397020000427388E-2</v>
      </c>
      <c r="K85" s="14">
        <f t="shared" si="5"/>
        <v>-1.9104928276572614E-4</v>
      </c>
    </row>
    <row r="86" spans="1:11" x14ac:dyDescent="0.2">
      <c r="A86" s="55" t="s">
        <v>143</v>
      </c>
      <c r="B86" s="56">
        <v>3.7383177570093456E-4</v>
      </c>
      <c r="C86" s="57">
        <v>1.9334729780913287E-2</v>
      </c>
      <c r="D86" s="58">
        <v>2675</v>
      </c>
      <c r="E86" s="59">
        <v>0</v>
      </c>
      <c r="G86" s="75" t="s">
        <v>260</v>
      </c>
      <c r="H86" s="76">
        <v>2.0097736383564413E-3</v>
      </c>
      <c r="I86" s="67"/>
      <c r="J86" s="14">
        <f t="shared" si="6"/>
        <v>0.10390744240406759</v>
      </c>
      <c r="K86" s="14">
        <f t="shared" si="5"/>
        <v>-3.8858430218424673E-5</v>
      </c>
    </row>
    <row r="87" spans="1:11" x14ac:dyDescent="0.2">
      <c r="A87" s="55" t="s">
        <v>144</v>
      </c>
      <c r="B87" s="56">
        <v>2.6168224299065422E-3</v>
      </c>
      <c r="C87" s="57">
        <v>5.109746301552872E-2</v>
      </c>
      <c r="D87" s="58">
        <v>2675</v>
      </c>
      <c r="E87" s="59">
        <v>0</v>
      </c>
      <c r="G87" s="75" t="s">
        <v>261</v>
      </c>
      <c r="H87" s="76">
        <v>-9.4692735357510948E-3</v>
      </c>
      <c r="I87" s="67"/>
      <c r="J87" s="14">
        <f t="shared" si="6"/>
        <v>-0.18483293633379805</v>
      </c>
      <c r="K87" s="14">
        <f t="shared" si="5"/>
        <v>4.8494398588327828E-4</v>
      </c>
    </row>
    <row r="88" spans="1:11" x14ac:dyDescent="0.2">
      <c r="A88" s="55" t="s">
        <v>145</v>
      </c>
      <c r="B88" s="56">
        <v>6.7289719626168224E-3</v>
      </c>
      <c r="C88" s="57">
        <v>8.1769140940360974E-2</v>
      </c>
      <c r="D88" s="58">
        <v>2675</v>
      </c>
      <c r="E88" s="59">
        <v>0</v>
      </c>
      <c r="G88" s="75" t="s">
        <v>262</v>
      </c>
      <c r="H88" s="76">
        <v>-1.6724539801686953E-2</v>
      </c>
      <c r="I88" s="67"/>
      <c r="J88" s="14">
        <f t="shared" si="6"/>
        <v>-0.20315733602227568</v>
      </c>
      <c r="K88" s="14">
        <f t="shared" si="5"/>
        <v>1.376301109672925E-3</v>
      </c>
    </row>
    <row r="89" spans="1:11" x14ac:dyDescent="0.2">
      <c r="A89" s="55" t="s">
        <v>146</v>
      </c>
      <c r="B89" s="56">
        <v>2.2429906542056075E-3</v>
      </c>
      <c r="C89" s="57">
        <v>4.731592311718999E-2</v>
      </c>
      <c r="D89" s="58">
        <v>2675</v>
      </c>
      <c r="E89" s="59">
        <v>0</v>
      </c>
      <c r="G89" s="75" t="s">
        <v>263</v>
      </c>
      <c r="H89" s="76">
        <v>2.3532299536376633E-3</v>
      </c>
      <c r="I89" s="67"/>
      <c r="J89" s="14">
        <f t="shared" si="6"/>
        <v>4.9622865330750374E-2</v>
      </c>
      <c r="K89" s="14">
        <f t="shared" si="5"/>
        <v>-1.1155383738647518E-4</v>
      </c>
    </row>
    <row r="90" spans="1:11" x14ac:dyDescent="0.2">
      <c r="A90" s="55" t="s">
        <v>148</v>
      </c>
      <c r="B90" s="56">
        <v>7.0280373831775697E-2</v>
      </c>
      <c r="C90" s="57">
        <v>0.25566673342217816</v>
      </c>
      <c r="D90" s="58">
        <v>2675</v>
      </c>
      <c r="E90" s="59">
        <v>0</v>
      </c>
      <c r="G90" s="75" t="s">
        <v>265</v>
      </c>
      <c r="H90" s="76">
        <v>-1.8629778421673908E-3</v>
      </c>
      <c r="I90" s="67"/>
      <c r="J90" s="14">
        <f t="shared" si="6"/>
        <v>-6.7746282036601595E-3</v>
      </c>
      <c r="K90" s="14">
        <f t="shared" si="5"/>
        <v>5.1211503911866095E-4</v>
      </c>
    </row>
    <row r="91" spans="1:11" x14ac:dyDescent="0.2">
      <c r="A91" s="55" t="s">
        <v>149</v>
      </c>
      <c r="B91" s="60">
        <v>7.4766355140186912E-4</v>
      </c>
      <c r="C91" s="61">
        <v>2.7338323768724856E-2</v>
      </c>
      <c r="D91" s="58">
        <v>2675</v>
      </c>
      <c r="E91" s="59">
        <v>0</v>
      </c>
      <c r="G91" s="75" t="s">
        <v>266</v>
      </c>
      <c r="H91" s="76">
        <v>-1.661816333735349E-3</v>
      </c>
      <c r="I91" s="67"/>
      <c r="J91" s="14">
        <f t="shared" si="6"/>
        <v>-6.0741611968660403E-2</v>
      </c>
      <c r="K91" s="14">
        <f t="shared" si="5"/>
        <v>4.5448269336820353E-5</v>
      </c>
    </row>
    <row r="92" spans="1:11" x14ac:dyDescent="0.2">
      <c r="A92" s="55" t="s">
        <v>150</v>
      </c>
      <c r="B92" s="56">
        <v>0.17345794392523364</v>
      </c>
      <c r="C92" s="57">
        <v>0.37871348276294092</v>
      </c>
      <c r="D92" s="58">
        <v>2675</v>
      </c>
      <c r="E92" s="59">
        <v>0</v>
      </c>
      <c r="G92" s="75" t="s">
        <v>267</v>
      </c>
      <c r="H92" s="76">
        <v>4.6055755399562685E-2</v>
      </c>
      <c r="I92" s="67"/>
      <c r="J92" s="14">
        <f t="shared" si="6"/>
        <v>0.1005166715594846</v>
      </c>
      <c r="K92" s="14">
        <f t="shared" si="5"/>
        <v>-2.1094407780913999E-2</v>
      </c>
    </row>
    <row r="93" spans="1:11" x14ac:dyDescent="0.2">
      <c r="A93" s="55" t="s">
        <v>151</v>
      </c>
      <c r="B93" s="56">
        <v>3.4392523364485984E-2</v>
      </c>
      <c r="C93" s="57">
        <v>0.18226929850276363</v>
      </c>
      <c r="D93" s="58">
        <v>2675</v>
      </c>
      <c r="E93" s="59">
        <v>0</v>
      </c>
      <c r="G93" s="75" t="s">
        <v>268</v>
      </c>
      <c r="H93" s="76">
        <v>1.984868374696324E-2</v>
      </c>
      <c r="I93" s="67"/>
      <c r="J93" s="14">
        <f t="shared" si="6"/>
        <v>0.10515230806767445</v>
      </c>
      <c r="K93" s="14">
        <f t="shared" si="5"/>
        <v>-3.7452622308269648E-3</v>
      </c>
    </row>
    <row r="94" spans="1:11" x14ac:dyDescent="0.2">
      <c r="A94" s="55" t="s">
        <v>152</v>
      </c>
      <c r="B94" s="56">
        <v>1.4953271028037382E-3</v>
      </c>
      <c r="C94" s="57">
        <v>3.8647761556061498E-2</v>
      </c>
      <c r="D94" s="58">
        <v>2675</v>
      </c>
      <c r="E94" s="59">
        <v>0</v>
      </c>
      <c r="G94" s="75" t="s">
        <v>269</v>
      </c>
      <c r="H94" s="76">
        <v>-5.1339049452522262E-3</v>
      </c>
      <c r="I94" s="67"/>
      <c r="J94" s="14">
        <f t="shared" si="6"/>
        <v>-0.13263971499638838</v>
      </c>
      <c r="K94" s="14">
        <f t="shared" si="5"/>
        <v>1.986367877145464E-4</v>
      </c>
    </row>
    <row r="95" spans="1:11" x14ac:dyDescent="0.2">
      <c r="A95" s="55" t="s">
        <v>153</v>
      </c>
      <c r="B95" s="56">
        <v>0.57084112149532718</v>
      </c>
      <c r="C95" s="57">
        <v>0.49504863562758622</v>
      </c>
      <c r="D95" s="58">
        <v>2675</v>
      </c>
      <c r="E95" s="59">
        <v>0</v>
      </c>
      <c r="G95" s="75" t="s">
        <v>270</v>
      </c>
      <c r="H95" s="76">
        <v>-7.519934739437488E-2</v>
      </c>
      <c r="I95" s="67"/>
      <c r="J95" s="14">
        <f t="shared" si="6"/>
        <v>-6.5190499012567835E-2</v>
      </c>
      <c r="K95" s="14">
        <f t="shared" si="5"/>
        <v>8.6712449470549749E-2</v>
      </c>
    </row>
    <row r="96" spans="1:11" ht="24" x14ac:dyDescent="0.2">
      <c r="A96" s="55" t="s">
        <v>154</v>
      </c>
      <c r="B96" s="56">
        <v>0.13457943925233645</v>
      </c>
      <c r="C96" s="57">
        <v>0.34133761796055728</v>
      </c>
      <c r="D96" s="58">
        <v>2675</v>
      </c>
      <c r="E96" s="59">
        <v>0</v>
      </c>
      <c r="G96" s="75" t="s">
        <v>271</v>
      </c>
      <c r="H96" s="76">
        <v>5.5470140428556663E-2</v>
      </c>
      <c r="I96" s="67"/>
      <c r="J96" s="14">
        <f t="shared" si="6"/>
        <v>0.14063788316463932</v>
      </c>
      <c r="K96" s="14">
        <f t="shared" si="5"/>
        <v>-2.1870253969447154E-2</v>
      </c>
    </row>
    <row r="97" spans="1:11" x14ac:dyDescent="0.2">
      <c r="A97" s="55" t="s">
        <v>155</v>
      </c>
      <c r="B97" s="56">
        <v>1.4953271028037382E-3</v>
      </c>
      <c r="C97" s="57">
        <v>3.8647761556062123E-2</v>
      </c>
      <c r="D97" s="58">
        <v>2675</v>
      </c>
      <c r="E97" s="59">
        <v>0</v>
      </c>
      <c r="G97" s="75" t="s">
        <v>272</v>
      </c>
      <c r="H97" s="76">
        <v>-6.2638775514386614E-3</v>
      </c>
      <c r="I97" s="67"/>
      <c r="J97" s="14">
        <f t="shared" si="6"/>
        <v>-0.16183371956729264</v>
      </c>
      <c r="K97" s="14">
        <f t="shared" si="5"/>
        <v>2.4235674963278566E-4</v>
      </c>
    </row>
    <row r="98" spans="1:11" x14ac:dyDescent="0.2">
      <c r="A98" s="55" t="s">
        <v>156</v>
      </c>
      <c r="B98" s="56">
        <v>1.869158878504673E-3</v>
      </c>
      <c r="C98" s="57">
        <v>4.3201421612281257E-2</v>
      </c>
      <c r="D98" s="58">
        <v>2675</v>
      </c>
      <c r="E98" s="59">
        <v>0</v>
      </c>
      <c r="G98" s="75" t="s">
        <v>273</v>
      </c>
      <c r="H98" s="76">
        <v>5.680791011365335E-3</v>
      </c>
      <c r="I98" s="67"/>
      <c r="J98" s="14">
        <f t="shared" si="6"/>
        <v>0.13124967880218091</v>
      </c>
      <c r="K98" s="14">
        <f t="shared" si="5"/>
        <v>-2.4578591535988939E-4</v>
      </c>
    </row>
    <row r="99" spans="1:11" x14ac:dyDescent="0.2">
      <c r="A99" s="55" t="s">
        <v>157</v>
      </c>
      <c r="B99" s="56">
        <v>4.8971962616822427E-2</v>
      </c>
      <c r="C99" s="57">
        <v>0.2158497781743588</v>
      </c>
      <c r="D99" s="58">
        <v>2675</v>
      </c>
      <c r="E99" s="59">
        <v>0</v>
      </c>
      <c r="G99" s="75" t="s">
        <v>274</v>
      </c>
      <c r="H99" s="76">
        <v>-3.2999732313785848E-2</v>
      </c>
      <c r="I99" s="67"/>
      <c r="J99" s="14">
        <f t="shared" si="6"/>
        <v>-0.14539589024362551</v>
      </c>
      <c r="K99" s="14">
        <f t="shared" si="5"/>
        <v>7.4869739079854317E-3</v>
      </c>
    </row>
    <row r="100" spans="1:11" x14ac:dyDescent="0.2">
      <c r="A100" s="55" t="s">
        <v>158</v>
      </c>
      <c r="B100" s="56">
        <v>5.3457943925233647E-2</v>
      </c>
      <c r="C100" s="57">
        <v>0.22498692226491138</v>
      </c>
      <c r="D100" s="58">
        <v>2675</v>
      </c>
      <c r="E100" s="59">
        <v>0</v>
      </c>
      <c r="G100" s="75" t="s">
        <v>275</v>
      </c>
      <c r="H100" s="76">
        <v>-1.9699311154675173E-2</v>
      </c>
      <c r="I100" s="67"/>
      <c r="J100" s="14">
        <f t="shared" si="6"/>
        <v>-8.2876934783114975E-2</v>
      </c>
      <c r="K100" s="14">
        <f t="shared" si="5"/>
        <v>4.6806483704523857E-3</v>
      </c>
    </row>
    <row r="101" spans="1:11" x14ac:dyDescent="0.2">
      <c r="A101" s="55" t="s">
        <v>159</v>
      </c>
      <c r="B101" s="56">
        <v>5.4205607476635512E-2</v>
      </c>
      <c r="C101" s="57">
        <v>0.22646530005742485</v>
      </c>
      <c r="D101" s="58">
        <v>2675</v>
      </c>
      <c r="E101" s="59">
        <v>0</v>
      </c>
      <c r="G101" s="75" t="s">
        <v>276</v>
      </c>
      <c r="H101" s="76">
        <v>-5.3499581061151824E-2</v>
      </c>
      <c r="I101" s="67"/>
      <c r="J101" s="14">
        <f t="shared" si="6"/>
        <v>-0.22343203906804279</v>
      </c>
      <c r="K101" s="14">
        <f t="shared" si="5"/>
        <v>1.2805393543425378E-2</v>
      </c>
    </row>
    <row r="102" spans="1:11" x14ac:dyDescent="0.2">
      <c r="A102" s="55" t="s">
        <v>160</v>
      </c>
      <c r="B102" s="60">
        <v>4.485981308411215E-3</v>
      </c>
      <c r="C102" s="61">
        <v>6.6839564509404967E-2</v>
      </c>
      <c r="D102" s="58">
        <v>2675</v>
      </c>
      <c r="E102" s="59">
        <v>0</v>
      </c>
      <c r="G102" s="75" t="s">
        <v>277</v>
      </c>
      <c r="H102" s="76">
        <v>-2.148374797590362E-3</v>
      </c>
      <c r="I102" s="67"/>
      <c r="J102" s="14">
        <f t="shared" si="6"/>
        <v>-3.1998072460570404E-2</v>
      </c>
      <c r="K102" s="14">
        <f t="shared" si="5"/>
        <v>1.4418958675435403E-4</v>
      </c>
    </row>
    <row r="103" spans="1:11" x14ac:dyDescent="0.2">
      <c r="A103" s="55" t="s">
        <v>161</v>
      </c>
      <c r="B103" s="56">
        <v>2.6168224299065422E-3</v>
      </c>
      <c r="C103" s="57">
        <v>5.1097463015528338E-2</v>
      </c>
      <c r="D103" s="58">
        <v>2675</v>
      </c>
      <c r="E103" s="59">
        <v>0</v>
      </c>
      <c r="G103" s="75" t="s">
        <v>278</v>
      </c>
      <c r="H103" s="76">
        <v>-5.6256825261557608E-4</v>
      </c>
      <c r="I103" s="67"/>
      <c r="J103" s="14">
        <f t="shared" si="6"/>
        <v>-1.0980899604022673E-2</v>
      </c>
      <c r="K103" s="14">
        <f t="shared" si="5"/>
        <v>2.8810456232443294E-5</v>
      </c>
    </row>
    <row r="104" spans="1:11" x14ac:dyDescent="0.2">
      <c r="A104" s="55" t="s">
        <v>162</v>
      </c>
      <c r="B104" s="56">
        <v>0.32074766355140188</v>
      </c>
      <c r="C104" s="57">
        <v>0.46685123598620459</v>
      </c>
      <c r="D104" s="58">
        <v>2675</v>
      </c>
      <c r="E104" s="59">
        <v>0</v>
      </c>
      <c r="G104" s="75" t="s">
        <v>279</v>
      </c>
      <c r="H104" s="76">
        <v>5.9253889508630697E-2</v>
      </c>
      <c r="I104" s="67"/>
      <c r="J104" s="14">
        <f t="shared" si="6"/>
        <v>8.6212351580009117E-2</v>
      </c>
      <c r="K104" s="14">
        <f t="shared" si="5"/>
        <v>-4.0710070256272879E-2</v>
      </c>
    </row>
    <row r="105" spans="1:11" ht="24" x14ac:dyDescent="0.2">
      <c r="A105" s="55" t="s">
        <v>163</v>
      </c>
      <c r="B105" s="56">
        <v>4.1495327102803736E-2</v>
      </c>
      <c r="C105" s="57">
        <v>0.19947014582860356</v>
      </c>
      <c r="D105" s="58">
        <v>2675</v>
      </c>
      <c r="E105" s="59">
        <v>0</v>
      </c>
      <c r="G105" s="75" t="s">
        <v>280</v>
      </c>
      <c r="H105" s="76">
        <v>-3.3749476013257576E-2</v>
      </c>
      <c r="I105" s="67"/>
      <c r="J105" s="14">
        <f t="shared" si="6"/>
        <v>-0.16217479729691181</v>
      </c>
      <c r="K105" s="14">
        <f t="shared" si="5"/>
        <v>7.0208278080956367E-3</v>
      </c>
    </row>
    <row r="106" spans="1:11" x14ac:dyDescent="0.2">
      <c r="A106" s="55" t="s">
        <v>164</v>
      </c>
      <c r="B106" s="56">
        <v>0.35588785046728971</v>
      </c>
      <c r="C106" s="57">
        <v>0.47887097896335701</v>
      </c>
      <c r="D106" s="58">
        <v>2675</v>
      </c>
      <c r="E106" s="59">
        <v>0</v>
      </c>
      <c r="G106" s="75" t="s">
        <v>281</v>
      </c>
      <c r="H106" s="76">
        <v>7.8363048156260308E-3</v>
      </c>
      <c r="I106" s="67"/>
      <c r="J106" s="14">
        <f t="shared" si="6"/>
        <v>1.0540332074649779E-2</v>
      </c>
      <c r="K106" s="14">
        <f t="shared" si="5"/>
        <v>-5.8237934620235582E-3</v>
      </c>
    </row>
    <row r="107" spans="1:11" x14ac:dyDescent="0.2">
      <c r="A107" s="55" t="s">
        <v>165</v>
      </c>
      <c r="B107" s="56">
        <v>8.2242990654205608E-2</v>
      </c>
      <c r="C107" s="57">
        <v>0.27478593154226455</v>
      </c>
      <c r="D107" s="58">
        <v>2675</v>
      </c>
      <c r="E107" s="59">
        <v>0</v>
      </c>
      <c r="G107" s="75" t="s">
        <v>282</v>
      </c>
      <c r="H107" s="76">
        <v>1.6066042910559891E-2</v>
      </c>
      <c r="I107" s="67"/>
      <c r="J107" s="14">
        <f t="shared" si="6"/>
        <v>5.3658946114382051E-2</v>
      </c>
      <c r="K107" s="14">
        <f t="shared" si="5"/>
        <v>-4.8085409959935039E-3</v>
      </c>
    </row>
    <row r="108" spans="1:11" x14ac:dyDescent="0.2">
      <c r="A108" s="55" t="s">
        <v>166</v>
      </c>
      <c r="B108" s="56">
        <v>3.1775700934579439E-2</v>
      </c>
      <c r="C108" s="57">
        <v>0.17543520563565407</v>
      </c>
      <c r="D108" s="58">
        <v>2675</v>
      </c>
      <c r="E108" s="59">
        <v>0</v>
      </c>
      <c r="G108" s="75" t="s">
        <v>283</v>
      </c>
      <c r="H108" s="76">
        <v>-3.1883644431550839E-2</v>
      </c>
      <c r="I108" s="67"/>
      <c r="J108" s="14">
        <f t="shared" si="6"/>
        <v>-0.17596536094073201</v>
      </c>
      <c r="K108" s="14">
        <f t="shared" si="5"/>
        <v>5.7749249729583865E-3</v>
      </c>
    </row>
    <row r="109" spans="1:11" ht="24" x14ac:dyDescent="0.2">
      <c r="A109" s="55" t="s">
        <v>167</v>
      </c>
      <c r="B109" s="56">
        <v>3.7383177570093456E-4</v>
      </c>
      <c r="C109" s="57">
        <v>1.9334729780913325E-2</v>
      </c>
      <c r="D109" s="58">
        <v>2675</v>
      </c>
      <c r="E109" s="59">
        <v>0</v>
      </c>
      <c r="G109" s="75" t="s">
        <v>284</v>
      </c>
      <c r="H109" s="76">
        <v>-3.0262412369204497E-3</v>
      </c>
      <c r="I109" s="67"/>
      <c r="J109" s="14">
        <f t="shared" si="6"/>
        <v>-0.15645990226206583</v>
      </c>
      <c r="K109" s="14">
        <f t="shared" si="5"/>
        <v>5.8511556567713469E-5</v>
      </c>
    </row>
    <row r="110" spans="1:11" x14ac:dyDescent="0.2">
      <c r="A110" s="55" t="s">
        <v>169</v>
      </c>
      <c r="B110" s="56">
        <v>0.81121495327102799</v>
      </c>
      <c r="C110" s="57">
        <v>0.39141094112507002</v>
      </c>
      <c r="D110" s="58">
        <v>2675</v>
      </c>
      <c r="E110" s="59">
        <v>0</v>
      </c>
      <c r="G110" s="75" t="s">
        <v>286</v>
      </c>
      <c r="H110" s="76">
        <v>2.1311921263166639E-2</v>
      </c>
      <c r="I110" s="67"/>
      <c r="J110" s="14">
        <f t="shared" si="6"/>
        <v>1.0279150705359235E-2</v>
      </c>
      <c r="K110" s="14">
        <f t="shared" si="5"/>
        <v>-4.4169815902236703E-2</v>
      </c>
    </row>
    <row r="111" spans="1:11" x14ac:dyDescent="0.2">
      <c r="A111" s="55" t="s">
        <v>170</v>
      </c>
      <c r="B111" s="56">
        <v>0.14168224299065421</v>
      </c>
      <c r="C111" s="57">
        <v>0.34878913843675113</v>
      </c>
      <c r="D111" s="58">
        <v>2675</v>
      </c>
      <c r="E111" s="59">
        <v>0</v>
      </c>
      <c r="G111" s="75" t="s">
        <v>287</v>
      </c>
      <c r="H111" s="76">
        <v>-2.0915257227789846E-3</v>
      </c>
      <c r="I111" s="67"/>
      <c r="J111" s="14">
        <f t="shared" si="6"/>
        <v>-5.1469311090045489E-3</v>
      </c>
      <c r="K111" s="14">
        <f t="shared" si="5"/>
        <v>8.4960230414317264E-4</v>
      </c>
    </row>
    <row r="112" spans="1:11" x14ac:dyDescent="0.2">
      <c r="A112" s="55" t="s">
        <v>171</v>
      </c>
      <c r="B112" s="56">
        <v>1.3831775700934579E-2</v>
      </c>
      <c r="C112" s="57">
        <v>0.11681420643645973</v>
      </c>
      <c r="D112" s="58">
        <v>2675</v>
      </c>
      <c r="E112" s="59">
        <v>0</v>
      </c>
      <c r="G112" s="75" t="s">
        <v>288</v>
      </c>
      <c r="H112" s="76">
        <v>-4.2208848752750324E-3</v>
      </c>
      <c r="I112" s="67"/>
      <c r="J112" s="14">
        <f t="shared" si="6"/>
        <v>-3.5633530110782588E-2</v>
      </c>
      <c r="K112" s="14">
        <f t="shared" si="5"/>
        <v>4.9978795075775423E-4</v>
      </c>
    </row>
    <row r="113" spans="1:11" x14ac:dyDescent="0.2">
      <c r="A113" s="55" t="s">
        <v>172</v>
      </c>
      <c r="B113" s="56">
        <v>4.1121495327102802E-3</v>
      </c>
      <c r="C113" s="57">
        <v>6.4006025202370587E-2</v>
      </c>
      <c r="D113" s="58">
        <v>2675</v>
      </c>
      <c r="E113" s="59">
        <v>0</v>
      </c>
      <c r="G113" s="75" t="s">
        <v>289</v>
      </c>
      <c r="H113" s="76">
        <v>-1.5610092604235645E-2</v>
      </c>
      <c r="I113" s="67"/>
      <c r="J113" s="14">
        <f t="shared" si="6"/>
        <v>-0.24288184620237596</v>
      </c>
      <c r="K113" s="14">
        <f t="shared" si="5"/>
        <v>1.0028905060908916E-3</v>
      </c>
    </row>
    <row r="114" spans="1:11" x14ac:dyDescent="0.2">
      <c r="A114" s="55" t="s">
        <v>174</v>
      </c>
      <c r="B114" s="56">
        <v>3.7383177570093456E-4</v>
      </c>
      <c r="C114" s="57">
        <v>1.9334729780913301E-2</v>
      </c>
      <c r="D114" s="58">
        <v>2675</v>
      </c>
      <c r="E114" s="59">
        <v>0</v>
      </c>
      <c r="G114" s="75" t="s">
        <v>291</v>
      </c>
      <c r="H114" s="76">
        <v>-1.0607253540334031E-3</v>
      </c>
      <c r="I114" s="67"/>
      <c r="J114" s="14">
        <f t="shared" si="6"/>
        <v>-5.4840633058006349E-2</v>
      </c>
      <c r="K114" s="14">
        <f t="shared" si="5"/>
        <v>2.0508838091999379E-5</v>
      </c>
    </row>
    <row r="115" spans="1:11" x14ac:dyDescent="0.2">
      <c r="A115" s="55" t="s">
        <v>175</v>
      </c>
      <c r="B115" s="56">
        <v>2.0934579439252338E-2</v>
      </c>
      <c r="C115" s="57">
        <v>0.14319213618473123</v>
      </c>
      <c r="D115" s="58">
        <v>2675</v>
      </c>
      <c r="E115" s="59">
        <v>0</v>
      </c>
      <c r="G115" s="75" t="s">
        <v>292</v>
      </c>
      <c r="H115" s="76">
        <v>-3.2685198890850385E-2</v>
      </c>
      <c r="I115" s="67"/>
      <c r="J115" s="14">
        <f t="shared" si="6"/>
        <v>-0.22348257977587471</v>
      </c>
      <c r="K115" s="14">
        <f t="shared" si="5"/>
        <v>4.7785507703127098E-3</v>
      </c>
    </row>
    <row r="116" spans="1:11" ht="24" x14ac:dyDescent="0.2">
      <c r="A116" s="55" t="s">
        <v>176</v>
      </c>
      <c r="B116" s="56">
        <v>7.4766355140186912E-4</v>
      </c>
      <c r="C116" s="57">
        <v>2.733832376872479E-2</v>
      </c>
      <c r="D116" s="58">
        <v>2675</v>
      </c>
      <c r="E116" s="59">
        <v>0</v>
      </c>
      <c r="G116" s="75" t="s">
        <v>293</v>
      </c>
      <c r="H116" s="76">
        <v>-7.0246489251190687E-3</v>
      </c>
      <c r="I116" s="67"/>
      <c r="J116" s="14">
        <f t="shared" si="6"/>
        <v>-0.25676032336651877</v>
      </c>
      <c r="K116" s="14">
        <f t="shared" si="5"/>
        <v>1.9211397184176488E-4</v>
      </c>
    </row>
    <row r="117" spans="1:11" ht="24" x14ac:dyDescent="0.2">
      <c r="A117" s="55" t="s">
        <v>177</v>
      </c>
      <c r="B117" s="56">
        <v>7.4766355140186912E-4</v>
      </c>
      <c r="C117" s="57">
        <v>2.7338323768724849E-2</v>
      </c>
      <c r="D117" s="58">
        <v>2675</v>
      </c>
      <c r="E117" s="59">
        <v>0</v>
      </c>
      <c r="G117" s="75" t="s">
        <v>294</v>
      </c>
      <c r="H117" s="76">
        <v>-5.0061768194885501E-3</v>
      </c>
      <c r="I117" s="67"/>
      <c r="J117" s="14">
        <f t="shared" si="6"/>
        <v>-0.18298246541624288</v>
      </c>
      <c r="K117" s="14">
        <f t="shared" si="5"/>
        <v>1.36911683813126E-4</v>
      </c>
    </row>
    <row r="118" spans="1:11" x14ac:dyDescent="0.2">
      <c r="A118" s="55" t="s">
        <v>178</v>
      </c>
      <c r="B118" s="56">
        <v>4.1121495327102802E-3</v>
      </c>
      <c r="C118" s="57">
        <v>6.4006025202370462E-2</v>
      </c>
      <c r="D118" s="58">
        <v>2675</v>
      </c>
      <c r="E118" s="59">
        <v>0</v>
      </c>
      <c r="G118" s="75" t="s">
        <v>295</v>
      </c>
      <c r="H118" s="76">
        <v>-1.7658295597964058E-2</v>
      </c>
      <c r="I118" s="67"/>
      <c r="J118" s="14">
        <f t="shared" si="6"/>
        <v>-0.27475041592367377</v>
      </c>
      <c r="K118" s="14">
        <f t="shared" si="5"/>
        <v>1.1344799456307849E-3</v>
      </c>
    </row>
    <row r="119" spans="1:11" x14ac:dyDescent="0.2">
      <c r="A119" s="55" t="s">
        <v>179</v>
      </c>
      <c r="B119" s="56">
        <v>2.2429906542056075E-3</v>
      </c>
      <c r="C119" s="57">
        <v>4.7315923117190642E-2</v>
      </c>
      <c r="D119" s="58">
        <v>2675</v>
      </c>
      <c r="E119" s="59">
        <v>0</v>
      </c>
      <c r="G119" s="75" t="s">
        <v>296</v>
      </c>
      <c r="H119" s="76">
        <v>8.4313699538565549E-4</v>
      </c>
      <c r="I119" s="67"/>
      <c r="J119" s="14">
        <f t="shared" si="6"/>
        <v>1.7779339206829343E-2</v>
      </c>
      <c r="K119" s="14">
        <f t="shared" si="5"/>
        <v>-3.9968540742216582E-5</v>
      </c>
    </row>
    <row r="120" spans="1:11" ht="12.75" thickBot="1" x14ac:dyDescent="0.25">
      <c r="A120" s="62" t="s">
        <v>181</v>
      </c>
      <c r="B120" s="63">
        <v>0.48407643312101911</v>
      </c>
      <c r="C120" s="64">
        <v>1.4051371248809252</v>
      </c>
      <c r="D120" s="65">
        <v>2675</v>
      </c>
      <c r="E120" s="66">
        <v>6</v>
      </c>
      <c r="G120" s="77" t="s">
        <v>181</v>
      </c>
      <c r="H120" s="78">
        <v>-5.3608031340148125E-2</v>
      </c>
      <c r="I120" s="67"/>
    </row>
    <row r="121" spans="1:11" x14ac:dyDescent="0.2">
      <c r="A121" s="38" t="s">
        <v>4</v>
      </c>
      <c r="B121" s="39"/>
      <c r="C121" s="39"/>
      <c r="D121" s="39"/>
      <c r="E121" s="39"/>
      <c r="F121" s="40"/>
      <c r="G121" s="38" t="s">
        <v>9</v>
      </c>
      <c r="H121" s="38"/>
      <c r="I121" s="67"/>
    </row>
    <row r="122" spans="1:11" s="40" customFormat="1" x14ac:dyDescent="0.2">
      <c r="A122" s="1"/>
      <c r="B122" s="43"/>
      <c r="C122" s="44"/>
      <c r="D122" s="45"/>
      <c r="E122" s="45"/>
      <c r="G122" s="1"/>
      <c r="H122" s="41"/>
      <c r="I122" s="42"/>
    </row>
    <row r="123" spans="1:11" s="40" customFormat="1" x14ac:dyDescent="0.2">
      <c r="A123" s="1"/>
      <c r="B123" s="43"/>
      <c r="C123" s="44"/>
      <c r="D123" s="45"/>
      <c r="E123" s="45"/>
      <c r="G123" s="1"/>
      <c r="H123" s="41"/>
      <c r="I123" s="42"/>
    </row>
    <row r="124" spans="1:11" s="40" customFormat="1" x14ac:dyDescent="0.2">
      <c r="A124" s="1"/>
      <c r="B124" s="43"/>
      <c r="C124" s="44"/>
      <c r="D124" s="45"/>
      <c r="E124" s="45"/>
      <c r="G124" s="1"/>
      <c r="H124" s="41"/>
      <c r="I124" s="42"/>
    </row>
    <row r="125" spans="1:11" s="40" customFormat="1" x14ac:dyDescent="0.2">
      <c r="A125" s="1"/>
      <c r="B125" s="43"/>
      <c r="C125" s="44"/>
      <c r="D125" s="45"/>
      <c r="E125" s="45"/>
      <c r="G125" s="1"/>
      <c r="H125" s="41"/>
      <c r="I125" s="42"/>
    </row>
    <row r="126" spans="1:11" s="40" customFormat="1" x14ac:dyDescent="0.2">
      <c r="A126" s="1"/>
      <c r="B126" s="43"/>
      <c r="C126" s="44"/>
      <c r="D126" s="45"/>
      <c r="E126" s="45"/>
      <c r="G126" s="1"/>
      <c r="H126" s="41"/>
      <c r="I126" s="42"/>
    </row>
    <row r="127" spans="1:11" s="40" customFormat="1" x14ac:dyDescent="0.2">
      <c r="A127" s="1"/>
      <c r="B127" s="43"/>
      <c r="C127" s="44"/>
      <c r="D127" s="45"/>
      <c r="E127" s="45"/>
      <c r="G127" s="1"/>
      <c r="H127" s="41"/>
      <c r="I127" s="42"/>
    </row>
    <row r="128" spans="1:11" s="40" customFormat="1" x14ac:dyDescent="0.2">
      <c r="A128" s="38"/>
      <c r="B128" s="39"/>
      <c r="C128" s="39"/>
      <c r="D128" s="39"/>
      <c r="E128" s="39"/>
      <c r="G128" s="38"/>
      <c r="H128" s="39"/>
      <c r="I128" s="42"/>
    </row>
    <row r="129" s="40" customFormat="1" x14ac:dyDescent="0.2"/>
    <row r="130" s="40" customFormat="1" x14ac:dyDescent="0.2"/>
    <row r="131" s="40" customFormat="1" x14ac:dyDescent="0.2"/>
    <row r="132" s="40" customFormat="1" x14ac:dyDescent="0.2"/>
  </sheetData>
  <mergeCells count="8">
    <mergeCell ref="J5:K5"/>
    <mergeCell ref="A5:E5"/>
    <mergeCell ref="A121:E121"/>
    <mergeCell ref="G4:H4"/>
    <mergeCell ref="G5:G6"/>
    <mergeCell ref="G121:H121"/>
    <mergeCell ref="G128:H128"/>
    <mergeCell ref="A128:E128"/>
  </mergeCells>
  <pageMargins left="0.45" right="0.45" top="0.5" bottom="0.5" header="0" footer="0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workbookViewId="0">
      <selection activeCell="F9" sqref="F9"/>
    </sheetView>
  </sheetViews>
  <sheetFormatPr defaultRowHeight="12" x14ac:dyDescent="0.2"/>
  <cols>
    <col min="1" max="1" width="35" style="14" bestFit="1" customWidth="1"/>
    <col min="2" max="2" width="6.42578125" style="14" bestFit="1" customWidth="1"/>
    <col min="3" max="3" width="8.85546875" style="14" bestFit="1" customWidth="1"/>
    <col min="4" max="4" width="7.5703125" style="14" bestFit="1" customWidth="1"/>
    <col min="5" max="5" width="8.85546875" style="14" bestFit="1" customWidth="1"/>
    <col min="6" max="6" width="9.140625" style="14"/>
    <col min="7" max="7" width="37.5703125" style="14" customWidth="1"/>
    <col min="8" max="8" width="10.28515625" style="14" bestFit="1" customWidth="1"/>
    <col min="9" max="9" width="9.140625" style="14"/>
    <col min="10" max="10" width="12" style="14" bestFit="1" customWidth="1"/>
    <col min="11" max="11" width="15.28515625" style="14" bestFit="1" customWidth="1"/>
    <col min="12" max="16384" width="9.140625" style="14"/>
  </cols>
  <sheetData>
    <row r="1" spans="1:11" x14ac:dyDescent="0.2">
      <c r="A1" s="14" t="s">
        <v>13</v>
      </c>
    </row>
    <row r="4" spans="1:11" ht="12.75" thickBot="1" x14ac:dyDescent="0.25">
      <c r="G4" s="79" t="s">
        <v>8</v>
      </c>
      <c r="H4" s="79"/>
      <c r="I4" s="94"/>
    </row>
    <row r="5" spans="1:11" ht="13.5" thickTop="1" thickBot="1" x14ac:dyDescent="0.25">
      <c r="A5" s="79" t="s">
        <v>0</v>
      </c>
      <c r="B5" s="95"/>
      <c r="C5" s="95"/>
      <c r="D5" s="95"/>
      <c r="E5" s="95"/>
      <c r="G5" s="86" t="s">
        <v>185</v>
      </c>
      <c r="H5" s="87" t="s">
        <v>6</v>
      </c>
      <c r="I5" s="94"/>
      <c r="J5" s="16" t="s">
        <v>10</v>
      </c>
      <c r="K5" s="16"/>
    </row>
    <row r="6" spans="1:11" ht="26.25" thickBot="1" x14ac:dyDescent="0.25">
      <c r="A6" s="88" t="s">
        <v>3</v>
      </c>
      <c r="B6" s="80" t="s">
        <v>1</v>
      </c>
      <c r="C6" s="81" t="s">
        <v>310</v>
      </c>
      <c r="D6" s="81" t="s">
        <v>311</v>
      </c>
      <c r="E6" s="82" t="s">
        <v>2</v>
      </c>
      <c r="G6" s="89"/>
      <c r="H6" s="96" t="s">
        <v>7</v>
      </c>
      <c r="I6" s="94"/>
      <c r="J6" s="18" t="s">
        <v>11</v>
      </c>
      <c r="K6" s="18" t="s">
        <v>12</v>
      </c>
    </row>
    <row r="7" spans="1:11" ht="12.75" thickTop="1" x14ac:dyDescent="0.2">
      <c r="A7" s="83" t="s">
        <v>57</v>
      </c>
      <c r="B7" s="97">
        <v>0.98110194303965947</v>
      </c>
      <c r="C7" s="98">
        <v>0.1361831735228313</v>
      </c>
      <c r="D7" s="99">
        <v>3757</v>
      </c>
      <c r="E7" s="100">
        <v>0</v>
      </c>
      <c r="G7" s="90" t="s">
        <v>186</v>
      </c>
      <c r="H7" s="101">
        <v>4.142530566509988E-2</v>
      </c>
      <c r="I7" s="94"/>
      <c r="J7" s="14">
        <f>((1-B7)/C7)*H7</f>
        <v>5.7485647147687254E-3</v>
      </c>
      <c r="K7" s="14">
        <f>((0-B7)/C7)*H7</f>
        <v>-0.29843957096672846</v>
      </c>
    </row>
    <row r="8" spans="1:11" x14ac:dyDescent="0.2">
      <c r="A8" s="84" t="s">
        <v>58</v>
      </c>
      <c r="B8" s="102">
        <v>0.22730902315677401</v>
      </c>
      <c r="C8" s="103">
        <v>0.41914960761450526</v>
      </c>
      <c r="D8" s="104">
        <v>3757</v>
      </c>
      <c r="E8" s="105">
        <v>0</v>
      </c>
      <c r="G8" s="91" t="s">
        <v>187</v>
      </c>
      <c r="H8" s="106">
        <v>3.4700145402148795E-2</v>
      </c>
      <c r="I8" s="94"/>
      <c r="J8" s="14">
        <f t="shared" ref="J8:J19" si="0">((1-B8)/C8)*H8</f>
        <v>6.3968780502946229E-2</v>
      </c>
      <c r="K8" s="14">
        <f t="shared" ref="K8:K19" si="1">((0-B8)/C8)*H8</f>
        <v>-1.8818235807618353E-2</v>
      </c>
    </row>
    <row r="9" spans="1:11" x14ac:dyDescent="0.2">
      <c r="A9" s="84" t="s">
        <v>59</v>
      </c>
      <c r="B9" s="102">
        <v>0.10620175672078787</v>
      </c>
      <c r="C9" s="103">
        <v>0.30813668385864912</v>
      </c>
      <c r="D9" s="104">
        <v>3757</v>
      </c>
      <c r="E9" s="105">
        <v>0</v>
      </c>
      <c r="G9" s="91" t="s">
        <v>188</v>
      </c>
      <c r="H9" s="106">
        <v>-1.1652421544748536E-2</v>
      </c>
      <c r="I9" s="94"/>
      <c r="J9" s="14">
        <f t="shared" si="0"/>
        <v>-3.3799655971577518E-2</v>
      </c>
      <c r="K9" s="14">
        <f t="shared" si="1"/>
        <v>4.0160996821499203E-3</v>
      </c>
    </row>
    <row r="10" spans="1:11" x14ac:dyDescent="0.2">
      <c r="A10" s="84" t="s">
        <v>60</v>
      </c>
      <c r="B10" s="102">
        <v>0.90497737556561086</v>
      </c>
      <c r="C10" s="103">
        <v>0.29328521988249567</v>
      </c>
      <c r="D10" s="104">
        <v>3757</v>
      </c>
      <c r="E10" s="105">
        <v>0</v>
      </c>
      <c r="G10" s="91" t="s">
        <v>189</v>
      </c>
      <c r="H10" s="106">
        <v>5.3813405977900575E-2</v>
      </c>
      <c r="I10" s="94"/>
      <c r="J10" s="14">
        <f t="shared" si="0"/>
        <v>1.743521568465697E-2</v>
      </c>
      <c r="K10" s="14">
        <f t="shared" si="1"/>
        <v>-0.16604967318720926</v>
      </c>
    </row>
    <row r="11" spans="1:11" x14ac:dyDescent="0.2">
      <c r="A11" s="84" t="s">
        <v>61</v>
      </c>
      <c r="B11" s="102">
        <v>0.1144530210274155</v>
      </c>
      <c r="C11" s="103">
        <v>0.31840306442812877</v>
      </c>
      <c r="D11" s="104">
        <v>3757</v>
      </c>
      <c r="E11" s="105">
        <v>0</v>
      </c>
      <c r="G11" s="91" t="s">
        <v>190</v>
      </c>
      <c r="H11" s="106">
        <v>7.9762261473559665E-2</v>
      </c>
      <c r="I11" s="94"/>
      <c r="J11" s="14">
        <f t="shared" si="0"/>
        <v>0.22183589787615168</v>
      </c>
      <c r="K11" s="14">
        <f t="shared" si="1"/>
        <v>-2.8671306308008789E-2</v>
      </c>
    </row>
    <row r="12" spans="1:11" x14ac:dyDescent="0.2">
      <c r="A12" s="84" t="s">
        <v>62</v>
      </c>
      <c r="B12" s="102">
        <v>0.1394729837636412</v>
      </c>
      <c r="C12" s="103">
        <v>0.34648553338104682</v>
      </c>
      <c r="D12" s="104">
        <v>3757</v>
      </c>
      <c r="E12" s="105">
        <v>0</v>
      </c>
      <c r="G12" s="91" t="s">
        <v>191</v>
      </c>
      <c r="H12" s="106">
        <v>8.7684622307991289E-2</v>
      </c>
      <c r="I12" s="94"/>
      <c r="J12" s="14">
        <f t="shared" si="0"/>
        <v>0.21777240067776893</v>
      </c>
      <c r="K12" s="14">
        <f t="shared" si="1"/>
        <v>-3.5296238155011109E-2</v>
      </c>
    </row>
    <row r="13" spans="1:11" x14ac:dyDescent="0.2">
      <c r="A13" s="84" t="s">
        <v>63</v>
      </c>
      <c r="B13" s="102">
        <v>7.7455416555762574E-2</v>
      </c>
      <c r="C13" s="103">
        <v>0.26734827382283194</v>
      </c>
      <c r="D13" s="104">
        <v>3757</v>
      </c>
      <c r="E13" s="105">
        <v>0</v>
      </c>
      <c r="G13" s="91" t="s">
        <v>192</v>
      </c>
      <c r="H13" s="106">
        <v>6.1125593196164556E-2</v>
      </c>
      <c r="I13" s="94"/>
      <c r="J13" s="14">
        <f t="shared" si="0"/>
        <v>0.21092743224632579</v>
      </c>
      <c r="K13" s="14">
        <f t="shared" si="1"/>
        <v>-1.7709141022412233E-2</v>
      </c>
    </row>
    <row r="14" spans="1:11" x14ac:dyDescent="0.2">
      <c r="A14" s="84" t="s">
        <v>64</v>
      </c>
      <c r="B14" s="102">
        <v>0.91642267766835239</v>
      </c>
      <c r="C14" s="103">
        <v>0.27678971344808889</v>
      </c>
      <c r="D14" s="104">
        <v>3757</v>
      </c>
      <c r="E14" s="105">
        <v>0</v>
      </c>
      <c r="G14" s="91" t="s">
        <v>193</v>
      </c>
      <c r="H14" s="106">
        <v>5.4912022864801485E-2</v>
      </c>
      <c r="I14" s="94"/>
      <c r="J14" s="14">
        <f t="shared" si="0"/>
        <v>1.6580817898476728E-2</v>
      </c>
      <c r="K14" s="14">
        <f t="shared" si="1"/>
        <v>-0.18180814020527186</v>
      </c>
    </row>
    <row r="15" spans="1:11" x14ac:dyDescent="0.2">
      <c r="A15" s="84" t="s">
        <v>65</v>
      </c>
      <c r="B15" s="102">
        <v>5.2169284003194039E-2</v>
      </c>
      <c r="C15" s="103">
        <v>0.22239787495786806</v>
      </c>
      <c r="D15" s="104">
        <v>3757</v>
      </c>
      <c r="E15" s="105">
        <v>0</v>
      </c>
      <c r="G15" s="91" t="s">
        <v>194</v>
      </c>
      <c r="H15" s="106">
        <v>3.7959357703312581E-2</v>
      </c>
      <c r="I15" s="94"/>
      <c r="J15" s="14">
        <f t="shared" si="0"/>
        <v>0.16177782812684541</v>
      </c>
      <c r="K15" s="14">
        <f t="shared" si="1"/>
        <v>-8.9043679620504634E-3</v>
      </c>
    </row>
    <row r="16" spans="1:11" x14ac:dyDescent="0.2">
      <c r="A16" s="84" t="s">
        <v>66</v>
      </c>
      <c r="B16" s="102">
        <v>0.36066010114453018</v>
      </c>
      <c r="C16" s="103">
        <v>0.48025595626997897</v>
      </c>
      <c r="D16" s="104">
        <v>3757</v>
      </c>
      <c r="E16" s="105">
        <v>0</v>
      </c>
      <c r="G16" s="91" t="s">
        <v>195</v>
      </c>
      <c r="H16" s="106">
        <v>9.9411632172747372E-2</v>
      </c>
      <c r="I16" s="94"/>
      <c r="J16" s="14">
        <f t="shared" si="0"/>
        <v>0.13234156084605028</v>
      </c>
      <c r="K16" s="14">
        <f t="shared" si="1"/>
        <v>-7.4655626538883468E-2</v>
      </c>
    </row>
    <row r="17" spans="1:11" x14ac:dyDescent="0.2">
      <c r="A17" s="84" t="s">
        <v>67</v>
      </c>
      <c r="B17" s="102">
        <v>7.1067340963534731E-2</v>
      </c>
      <c r="C17" s="103">
        <v>0.25697149717977236</v>
      </c>
      <c r="D17" s="104">
        <v>3757</v>
      </c>
      <c r="E17" s="105">
        <v>0</v>
      </c>
      <c r="G17" s="91" t="s">
        <v>196</v>
      </c>
      <c r="H17" s="106">
        <v>5.4971529438689562E-2</v>
      </c>
      <c r="I17" s="94"/>
      <c r="J17" s="14">
        <f t="shared" si="0"/>
        <v>0.19871794955165487</v>
      </c>
      <c r="K17" s="14">
        <f t="shared" si="1"/>
        <v>-1.5202777229309983E-2</v>
      </c>
    </row>
    <row r="18" spans="1:11" x14ac:dyDescent="0.2">
      <c r="A18" s="84" t="s">
        <v>68</v>
      </c>
      <c r="B18" s="102">
        <v>3.3803566675538993E-2</v>
      </c>
      <c r="C18" s="103">
        <v>0.18074728548994407</v>
      </c>
      <c r="D18" s="104">
        <v>3757</v>
      </c>
      <c r="E18" s="105">
        <v>0</v>
      </c>
      <c r="G18" s="91" t="s">
        <v>197</v>
      </c>
      <c r="H18" s="106">
        <v>3.4431124363316336E-2</v>
      </c>
      <c r="I18" s="94"/>
      <c r="J18" s="14">
        <f t="shared" si="0"/>
        <v>0.18405382667303199</v>
      </c>
      <c r="K18" s="14">
        <f t="shared" si="1"/>
        <v>-6.4393487568801828E-3</v>
      </c>
    </row>
    <row r="19" spans="1:11" x14ac:dyDescent="0.2">
      <c r="A19" s="84" t="s">
        <v>69</v>
      </c>
      <c r="B19" s="102">
        <v>0.36837902581847221</v>
      </c>
      <c r="C19" s="103">
        <v>0.48242913153208983</v>
      </c>
      <c r="D19" s="104">
        <v>3757</v>
      </c>
      <c r="E19" s="105">
        <v>0</v>
      </c>
      <c r="G19" s="91" t="s">
        <v>198</v>
      </c>
      <c r="H19" s="106">
        <v>6.4134529190736367E-2</v>
      </c>
      <c r="I19" s="94"/>
      <c r="J19" s="14">
        <f t="shared" si="0"/>
        <v>8.3968216590651734E-2</v>
      </c>
      <c r="K19" s="14">
        <f t="shared" si="1"/>
        <v>-4.8972613468799844E-2</v>
      </c>
    </row>
    <row r="20" spans="1:11" x14ac:dyDescent="0.2">
      <c r="A20" s="84" t="s">
        <v>70</v>
      </c>
      <c r="B20" s="102">
        <v>0.15091828586638273</v>
      </c>
      <c r="C20" s="103">
        <v>0.35801686197645655</v>
      </c>
      <c r="D20" s="104">
        <v>3757</v>
      </c>
      <c r="E20" s="105">
        <v>0</v>
      </c>
      <c r="G20" s="91" t="s">
        <v>199</v>
      </c>
      <c r="H20" s="106">
        <v>8.6356570917163908E-2</v>
      </c>
      <c r="I20" s="94"/>
      <c r="J20" s="14">
        <f t="shared" ref="J20:J81" si="2">((1-B20)/C20)*H20</f>
        <v>0.20480539619351407</v>
      </c>
      <c r="K20" s="14">
        <f t="shared" ref="K20:K81" si="3">((0-B20)/C20)*H20</f>
        <v>-3.6402714621229605E-2</v>
      </c>
    </row>
    <row r="21" spans="1:11" x14ac:dyDescent="0.2">
      <c r="A21" s="84" t="s">
        <v>71</v>
      </c>
      <c r="B21" s="102">
        <v>0.3159435719989353</v>
      </c>
      <c r="C21" s="103">
        <v>0.46495244069463393</v>
      </c>
      <c r="D21" s="104">
        <v>3757</v>
      </c>
      <c r="E21" s="105">
        <v>0</v>
      </c>
      <c r="G21" s="91" t="s">
        <v>200</v>
      </c>
      <c r="H21" s="106">
        <v>9.4040543156221998E-2</v>
      </c>
      <c r="I21" s="94"/>
      <c r="J21" s="14">
        <f t="shared" si="2"/>
        <v>0.13835616809026383</v>
      </c>
      <c r="K21" s="14">
        <f t="shared" si="3"/>
        <v>-6.3902245728849463E-2</v>
      </c>
    </row>
    <row r="22" spans="1:11" x14ac:dyDescent="0.2">
      <c r="A22" s="84" t="s">
        <v>72</v>
      </c>
      <c r="B22" s="102">
        <v>0.46872504657971786</v>
      </c>
      <c r="C22" s="103">
        <v>0.49908734410210864</v>
      </c>
      <c r="D22" s="104">
        <v>3757</v>
      </c>
      <c r="E22" s="105">
        <v>0</v>
      </c>
      <c r="G22" s="91" t="s">
        <v>201</v>
      </c>
      <c r="H22" s="106">
        <v>7.0323343660697576E-2</v>
      </c>
      <c r="I22" s="94"/>
      <c r="J22" s="14">
        <f t="shared" si="2"/>
        <v>7.4858702728498511E-2</v>
      </c>
      <c r="K22" s="14">
        <f t="shared" si="3"/>
        <v>-6.6045178108660271E-2</v>
      </c>
    </row>
    <row r="23" spans="1:11" x14ac:dyDescent="0.2">
      <c r="A23" s="84" t="s">
        <v>73</v>
      </c>
      <c r="B23" s="102">
        <v>0.34815011977641735</v>
      </c>
      <c r="C23" s="103">
        <v>0.47644730555019588</v>
      </c>
      <c r="D23" s="104">
        <v>3757</v>
      </c>
      <c r="E23" s="105">
        <v>0</v>
      </c>
      <c r="G23" s="91" t="s">
        <v>202</v>
      </c>
      <c r="H23" s="106">
        <v>5.2797495441863379E-2</v>
      </c>
      <c r="I23" s="94"/>
      <c r="J23" s="14">
        <f t="shared" si="2"/>
        <v>7.2234727070479579E-2</v>
      </c>
      <c r="K23" s="14">
        <f t="shared" si="3"/>
        <v>-3.8580246226291262E-2</v>
      </c>
    </row>
    <row r="24" spans="1:11" x14ac:dyDescent="0.2">
      <c r="A24" s="84" t="s">
        <v>74</v>
      </c>
      <c r="B24" s="102">
        <v>4.9507585839765771E-2</v>
      </c>
      <c r="C24" s="103">
        <v>0.21695417295200747</v>
      </c>
      <c r="D24" s="104">
        <v>3757</v>
      </c>
      <c r="E24" s="105">
        <v>0</v>
      </c>
      <c r="G24" s="91" t="s">
        <v>203</v>
      </c>
      <c r="H24" s="106">
        <v>5.3727164776557312E-2</v>
      </c>
      <c r="I24" s="94"/>
      <c r="J24" s="14">
        <f t="shared" si="2"/>
        <v>0.23538271635711414</v>
      </c>
      <c r="K24" s="14">
        <f t="shared" si="3"/>
        <v>-1.2260203092249575E-2</v>
      </c>
    </row>
    <row r="25" spans="1:11" x14ac:dyDescent="0.2">
      <c r="A25" s="84" t="s">
        <v>75</v>
      </c>
      <c r="B25" s="102">
        <v>0.78945967527282401</v>
      </c>
      <c r="C25" s="103">
        <v>0.40774667267682685</v>
      </c>
      <c r="D25" s="104">
        <v>3757</v>
      </c>
      <c r="E25" s="105">
        <v>0</v>
      </c>
      <c r="G25" s="91" t="s">
        <v>204</v>
      </c>
      <c r="H25" s="106">
        <v>6.2822748713337886E-2</v>
      </c>
      <c r="I25" s="94"/>
      <c r="J25" s="14">
        <f t="shared" si="2"/>
        <v>3.2438577186976118E-2</v>
      </c>
      <c r="K25" s="14">
        <f t="shared" si="3"/>
        <v>-0.12163441205634785</v>
      </c>
    </row>
    <row r="26" spans="1:11" x14ac:dyDescent="0.2">
      <c r="A26" s="84" t="s">
        <v>76</v>
      </c>
      <c r="B26" s="102">
        <v>0.42241149853606602</v>
      </c>
      <c r="C26" s="103">
        <v>0.4940090908562107</v>
      </c>
      <c r="D26" s="104">
        <v>3757</v>
      </c>
      <c r="E26" s="105">
        <v>0</v>
      </c>
      <c r="G26" s="91" t="s">
        <v>205</v>
      </c>
      <c r="H26" s="106">
        <v>5.4053011171815248E-2</v>
      </c>
      <c r="I26" s="94"/>
      <c r="J26" s="14">
        <f t="shared" si="2"/>
        <v>6.3198022668431511E-2</v>
      </c>
      <c r="K26" s="14">
        <f t="shared" si="3"/>
        <v>-4.6219014734931257E-2</v>
      </c>
    </row>
    <row r="27" spans="1:11" x14ac:dyDescent="0.2">
      <c r="A27" s="84" t="s">
        <v>77</v>
      </c>
      <c r="B27" s="102">
        <v>2.2624434389140271E-2</v>
      </c>
      <c r="C27" s="103">
        <v>0.14872275085960757</v>
      </c>
      <c r="D27" s="104">
        <v>3757</v>
      </c>
      <c r="E27" s="105">
        <v>0</v>
      </c>
      <c r="G27" s="91" t="s">
        <v>206</v>
      </c>
      <c r="H27" s="106">
        <v>2.5837369642991562E-2</v>
      </c>
      <c r="I27" s="94"/>
      <c r="J27" s="14">
        <f t="shared" si="2"/>
        <v>0.1697979201080948</v>
      </c>
      <c r="K27" s="14">
        <f t="shared" si="3"/>
        <v>-3.9305074099096025E-3</v>
      </c>
    </row>
    <row r="28" spans="1:11" x14ac:dyDescent="0.2">
      <c r="A28" s="84" t="s">
        <v>78</v>
      </c>
      <c r="B28" s="102">
        <v>0.34788394996007455</v>
      </c>
      <c r="C28" s="103">
        <v>0.47636236928371323</v>
      </c>
      <c r="D28" s="104">
        <v>3757</v>
      </c>
      <c r="E28" s="105">
        <v>0</v>
      </c>
      <c r="G28" s="91" t="s">
        <v>207</v>
      </c>
      <c r="H28" s="106">
        <v>7.6273944045788911E-2</v>
      </c>
      <c r="I28" s="94"/>
      <c r="J28" s="14">
        <f t="shared" si="2"/>
        <v>0.10441518121361552</v>
      </c>
      <c r="K28" s="14">
        <f t="shared" si="3"/>
        <v>-5.5702302794365513E-2</v>
      </c>
    </row>
    <row r="29" spans="1:11" x14ac:dyDescent="0.2">
      <c r="A29" s="84" t="s">
        <v>79</v>
      </c>
      <c r="B29" s="102">
        <v>0.64040457812084106</v>
      </c>
      <c r="C29" s="103">
        <v>0.47994569077336563</v>
      </c>
      <c r="D29" s="104">
        <v>3757</v>
      </c>
      <c r="E29" s="105">
        <v>0</v>
      </c>
      <c r="G29" s="91" t="s">
        <v>208</v>
      </c>
      <c r="H29" s="106">
        <v>5.2116355402812682E-2</v>
      </c>
      <c r="I29" s="94"/>
      <c r="J29" s="14">
        <f t="shared" si="2"/>
        <v>3.9047757211196993E-2</v>
      </c>
      <c r="K29" s="14">
        <f t="shared" si="3"/>
        <v>-6.9540269319126533E-2</v>
      </c>
    </row>
    <row r="30" spans="1:11" x14ac:dyDescent="0.2">
      <c r="A30" s="84" t="s">
        <v>83</v>
      </c>
      <c r="B30" s="102">
        <v>0.95075858397657709</v>
      </c>
      <c r="C30" s="103">
        <v>0.21640047015031158</v>
      </c>
      <c r="D30" s="104">
        <v>3757</v>
      </c>
      <c r="E30" s="105">
        <v>0</v>
      </c>
      <c r="G30" s="91" t="s">
        <v>209</v>
      </c>
      <c r="H30" s="106">
        <v>2.2460714476517422E-2</v>
      </c>
      <c r="I30" s="94"/>
      <c r="J30" s="14">
        <f t="shared" si="2"/>
        <v>5.1108825454643748E-3</v>
      </c>
      <c r="K30" s="14">
        <f t="shared" si="3"/>
        <v>-9.8681472715668989E-2</v>
      </c>
    </row>
    <row r="31" spans="1:11" x14ac:dyDescent="0.2">
      <c r="A31" s="84" t="s">
        <v>84</v>
      </c>
      <c r="B31" s="102">
        <v>1.4107000266169815E-2</v>
      </c>
      <c r="C31" s="103">
        <v>0.11794785154103329</v>
      </c>
      <c r="D31" s="104">
        <v>3757</v>
      </c>
      <c r="E31" s="105">
        <v>0</v>
      </c>
      <c r="G31" s="91" t="s">
        <v>210</v>
      </c>
      <c r="H31" s="106">
        <v>4.3440604794636233E-2</v>
      </c>
      <c r="I31" s="94"/>
      <c r="J31" s="14">
        <f t="shared" si="2"/>
        <v>0.36310782783810358</v>
      </c>
      <c r="K31" s="14">
        <f t="shared" si="3"/>
        <v>-5.1956573637741603E-3</v>
      </c>
    </row>
    <row r="32" spans="1:11" x14ac:dyDescent="0.2">
      <c r="A32" s="84" t="s">
        <v>85</v>
      </c>
      <c r="B32" s="102">
        <v>0.38834176204418419</v>
      </c>
      <c r="C32" s="103">
        <v>0.48743787162546731</v>
      </c>
      <c r="D32" s="104">
        <v>3757</v>
      </c>
      <c r="E32" s="105">
        <v>0</v>
      </c>
      <c r="G32" s="91" t="s">
        <v>211</v>
      </c>
      <c r="H32" s="106">
        <v>3.4374599984691695E-2</v>
      </c>
      <c r="I32" s="94"/>
      <c r="J32" s="14">
        <f t="shared" si="2"/>
        <v>4.3134742868785346E-2</v>
      </c>
      <c r="K32" s="14">
        <f t="shared" si="3"/>
        <v>-2.7386244493280167E-2</v>
      </c>
    </row>
    <row r="33" spans="1:11" x14ac:dyDescent="0.2">
      <c r="A33" s="84" t="s">
        <v>86</v>
      </c>
      <c r="B33" s="102">
        <v>0.27042853340431194</v>
      </c>
      <c r="C33" s="103">
        <v>0.44424032932337476</v>
      </c>
      <c r="D33" s="104">
        <v>3757</v>
      </c>
      <c r="E33" s="105">
        <v>0</v>
      </c>
      <c r="G33" s="91" t="s">
        <v>212</v>
      </c>
      <c r="H33" s="106">
        <v>4.2496511046386805E-2</v>
      </c>
      <c r="I33" s="94"/>
      <c r="J33" s="14">
        <f t="shared" si="2"/>
        <v>6.9791596671412146E-2</v>
      </c>
      <c r="K33" s="14">
        <f t="shared" si="3"/>
        <v>-2.58694863984512E-2</v>
      </c>
    </row>
    <row r="34" spans="1:11" x14ac:dyDescent="0.2">
      <c r="A34" s="84" t="s">
        <v>87</v>
      </c>
      <c r="B34" s="102">
        <v>1.5171679531541124E-2</v>
      </c>
      <c r="C34" s="103">
        <v>0.12225169817548481</v>
      </c>
      <c r="D34" s="104">
        <v>3757</v>
      </c>
      <c r="E34" s="105">
        <v>0</v>
      </c>
      <c r="G34" s="91" t="s">
        <v>213</v>
      </c>
      <c r="H34" s="106">
        <v>3.6859200062683301E-3</v>
      </c>
      <c r="I34" s="94"/>
      <c r="J34" s="14">
        <f t="shared" si="2"/>
        <v>2.9692826057464587E-2</v>
      </c>
      <c r="K34" s="14">
        <f t="shared" si="3"/>
        <v>-4.5743002304742735E-4</v>
      </c>
    </row>
    <row r="35" spans="1:11" x14ac:dyDescent="0.2">
      <c r="A35" s="84" t="s">
        <v>88</v>
      </c>
      <c r="B35" s="102">
        <v>5.2169284003194039E-2</v>
      </c>
      <c r="C35" s="103">
        <v>0.22239787495786809</v>
      </c>
      <c r="D35" s="104">
        <v>3757</v>
      </c>
      <c r="E35" s="105">
        <v>0</v>
      </c>
      <c r="G35" s="91" t="s">
        <v>214</v>
      </c>
      <c r="H35" s="106">
        <v>2.1228127629134593E-4</v>
      </c>
      <c r="I35" s="94"/>
      <c r="J35" s="14">
        <f t="shared" si="2"/>
        <v>9.0471509288503598E-4</v>
      </c>
      <c r="K35" s="14">
        <f t="shared" si="3"/>
        <v>-4.9796169111335865E-5</v>
      </c>
    </row>
    <row r="36" spans="1:11" x14ac:dyDescent="0.2">
      <c r="A36" s="84" t="s">
        <v>89</v>
      </c>
      <c r="B36" s="102">
        <v>0.32366249667287728</v>
      </c>
      <c r="C36" s="103">
        <v>0.46793521598546661</v>
      </c>
      <c r="D36" s="104">
        <v>3757</v>
      </c>
      <c r="E36" s="105">
        <v>0</v>
      </c>
      <c r="G36" s="91" t="s">
        <v>215</v>
      </c>
      <c r="H36" s="106">
        <v>6.0842776197011408E-2</v>
      </c>
      <c r="I36" s="94"/>
      <c r="J36" s="14">
        <f t="shared" si="2"/>
        <v>8.7940060809305817E-2</v>
      </c>
      <c r="K36" s="14">
        <f t="shared" si="3"/>
        <v>-4.2083870107877161E-2</v>
      </c>
    </row>
    <row r="37" spans="1:11" x14ac:dyDescent="0.2">
      <c r="A37" s="84" t="s">
        <v>90</v>
      </c>
      <c r="B37" s="102">
        <v>0.52382219856268308</v>
      </c>
      <c r="C37" s="103">
        <v>1.1823963854201636</v>
      </c>
      <c r="D37" s="104">
        <v>3757</v>
      </c>
      <c r="E37" s="105">
        <v>0</v>
      </c>
      <c r="G37" s="91" t="s">
        <v>300</v>
      </c>
      <c r="H37" s="106">
        <v>-1.5980648488205271E-2</v>
      </c>
      <c r="I37" s="94"/>
    </row>
    <row r="38" spans="1:11" x14ac:dyDescent="0.2">
      <c r="A38" s="84" t="s">
        <v>91</v>
      </c>
      <c r="B38" s="102">
        <v>1.0777215863721055</v>
      </c>
      <c r="C38" s="103">
        <v>1.5139839200307446</v>
      </c>
      <c r="D38" s="104">
        <v>3757</v>
      </c>
      <c r="E38" s="105">
        <v>0</v>
      </c>
      <c r="G38" s="91" t="s">
        <v>301</v>
      </c>
      <c r="H38" s="106">
        <v>-2.6466815435032747E-2</v>
      </c>
      <c r="I38" s="94"/>
    </row>
    <row r="39" spans="1:11" x14ac:dyDescent="0.2">
      <c r="A39" s="84" t="s">
        <v>92</v>
      </c>
      <c r="B39" s="102">
        <v>0.18738355070535001</v>
      </c>
      <c r="C39" s="103">
        <v>0.49708467990325905</v>
      </c>
      <c r="D39" s="104">
        <v>3757</v>
      </c>
      <c r="E39" s="105">
        <v>0</v>
      </c>
      <c r="G39" s="91" t="s">
        <v>302</v>
      </c>
      <c r="H39" s="106">
        <v>-4.8553381608419204E-2</v>
      </c>
      <c r="I39" s="94"/>
    </row>
    <row r="40" spans="1:11" x14ac:dyDescent="0.2">
      <c r="A40" s="84" t="s">
        <v>93</v>
      </c>
      <c r="B40" s="102">
        <v>1.2653713068937982</v>
      </c>
      <c r="C40" s="103">
        <v>3.4389713834989788</v>
      </c>
      <c r="D40" s="104">
        <v>3757</v>
      </c>
      <c r="E40" s="105">
        <v>0</v>
      </c>
      <c r="G40" s="91" t="s">
        <v>303</v>
      </c>
      <c r="H40" s="106">
        <v>-4.0946828380271062E-2</v>
      </c>
      <c r="I40" s="94"/>
    </row>
    <row r="41" spans="1:11" x14ac:dyDescent="0.2">
      <c r="A41" s="84" t="s">
        <v>94</v>
      </c>
      <c r="B41" s="102">
        <v>1.4940111791322865</v>
      </c>
      <c r="C41" s="103">
        <v>4.4738952697687386</v>
      </c>
      <c r="D41" s="104">
        <v>3757</v>
      </c>
      <c r="E41" s="105">
        <v>0</v>
      </c>
      <c r="G41" s="91" t="s">
        <v>304</v>
      </c>
      <c r="H41" s="106">
        <v>-2.7444644547943344E-2</v>
      </c>
      <c r="I41" s="94"/>
    </row>
    <row r="42" spans="1:11" x14ac:dyDescent="0.2">
      <c r="A42" s="84" t="s">
        <v>95</v>
      </c>
      <c r="B42" s="102">
        <v>3.1940377961139207E-3</v>
      </c>
      <c r="C42" s="103">
        <v>0.14590767605748281</v>
      </c>
      <c r="D42" s="104">
        <v>3757</v>
      </c>
      <c r="E42" s="105">
        <v>0</v>
      </c>
      <c r="G42" s="91" t="s">
        <v>308</v>
      </c>
      <c r="H42" s="106">
        <v>-2.3762573798824876E-3</v>
      </c>
      <c r="I42" s="94"/>
    </row>
    <row r="43" spans="1:11" x14ac:dyDescent="0.2">
      <c r="A43" s="84" t="s">
        <v>96</v>
      </c>
      <c r="B43" s="102">
        <v>4.4450359329252065E-2</v>
      </c>
      <c r="C43" s="103">
        <v>0.76664643037006397</v>
      </c>
      <c r="D43" s="104">
        <v>3757</v>
      </c>
      <c r="E43" s="105">
        <v>0</v>
      </c>
      <c r="G43" s="91" t="s">
        <v>305</v>
      </c>
      <c r="H43" s="106">
        <v>1.6223589235107635E-3</v>
      </c>
      <c r="I43" s="94"/>
    </row>
    <row r="44" spans="1:11" x14ac:dyDescent="0.2">
      <c r="A44" s="84" t="s">
        <v>97</v>
      </c>
      <c r="B44" s="102">
        <v>1.9826989619377162</v>
      </c>
      <c r="C44" s="103">
        <v>4.3196887901811305</v>
      </c>
      <c r="D44" s="104">
        <v>3757</v>
      </c>
      <c r="E44" s="105">
        <v>0</v>
      </c>
      <c r="G44" s="91" t="s">
        <v>306</v>
      </c>
      <c r="H44" s="106">
        <v>-4.8657687850443294E-3</v>
      </c>
      <c r="I44" s="94"/>
    </row>
    <row r="45" spans="1:11" x14ac:dyDescent="0.2">
      <c r="A45" s="84" t="s">
        <v>98</v>
      </c>
      <c r="B45" s="102">
        <v>7.9052435453819528E-2</v>
      </c>
      <c r="C45" s="103">
        <v>0.98356048169810728</v>
      </c>
      <c r="D45" s="104">
        <v>3757</v>
      </c>
      <c r="E45" s="105">
        <v>0</v>
      </c>
      <c r="G45" s="91" t="s">
        <v>307</v>
      </c>
      <c r="H45" s="106">
        <v>-2.6342493027034369E-3</v>
      </c>
      <c r="I45" s="94"/>
    </row>
    <row r="46" spans="1:11" x14ac:dyDescent="0.2">
      <c r="A46" s="84" t="s">
        <v>99</v>
      </c>
      <c r="B46" s="102">
        <v>2.5286132552568539E-2</v>
      </c>
      <c r="C46" s="103">
        <v>0.1570137128375681</v>
      </c>
      <c r="D46" s="104">
        <v>3757</v>
      </c>
      <c r="E46" s="105">
        <v>0</v>
      </c>
      <c r="G46" s="91" t="s">
        <v>216</v>
      </c>
      <c r="H46" s="106">
        <v>3.374154912767725E-3</v>
      </c>
      <c r="I46" s="94"/>
      <c r="J46" s="14">
        <f t="shared" si="2"/>
        <v>2.0946167853459437E-2</v>
      </c>
      <c r="K46" s="14">
        <f t="shared" si="3"/>
        <v>-5.4338775152338778E-4</v>
      </c>
    </row>
    <row r="47" spans="1:11" x14ac:dyDescent="0.2">
      <c r="A47" s="84" t="s">
        <v>100</v>
      </c>
      <c r="B47" s="102">
        <v>0.42587170614852277</v>
      </c>
      <c r="C47" s="103">
        <v>0.49454028473671202</v>
      </c>
      <c r="D47" s="104">
        <v>3757</v>
      </c>
      <c r="E47" s="105">
        <v>0</v>
      </c>
      <c r="G47" s="91" t="s">
        <v>217</v>
      </c>
      <c r="H47" s="106">
        <v>-7.0039262518188962E-3</v>
      </c>
      <c r="I47" s="94"/>
      <c r="J47" s="14">
        <f t="shared" si="2"/>
        <v>-8.1310913454890194E-3</v>
      </c>
      <c r="K47" s="14">
        <f t="shared" si="3"/>
        <v>6.0314075812621382E-3</v>
      </c>
    </row>
    <row r="48" spans="1:11" x14ac:dyDescent="0.2">
      <c r="A48" s="84" t="s">
        <v>101</v>
      </c>
      <c r="B48" s="102">
        <v>0.27096087303699762</v>
      </c>
      <c r="C48" s="103">
        <v>0.44451509737168426</v>
      </c>
      <c r="D48" s="104">
        <v>3757</v>
      </c>
      <c r="E48" s="105">
        <v>0</v>
      </c>
      <c r="G48" s="91" t="s">
        <v>218</v>
      </c>
      <c r="H48" s="106">
        <v>-3.1337077078364223E-2</v>
      </c>
      <c r="I48" s="94"/>
      <c r="J48" s="14">
        <f t="shared" si="2"/>
        <v>-5.1395229205635204E-2</v>
      </c>
      <c r="K48" s="14">
        <f t="shared" si="3"/>
        <v>1.910198734258366E-2</v>
      </c>
    </row>
    <row r="49" spans="1:11" ht="24" x14ac:dyDescent="0.2">
      <c r="A49" s="84" t="s">
        <v>102</v>
      </c>
      <c r="B49" s="107">
        <v>2.581993569131833</v>
      </c>
      <c r="C49" s="108">
        <v>1.3950610782684347</v>
      </c>
      <c r="D49" s="104">
        <v>3757</v>
      </c>
      <c r="E49" s="105">
        <v>25</v>
      </c>
      <c r="G49" s="91" t="s">
        <v>219</v>
      </c>
      <c r="H49" s="106">
        <v>-3.6563963388193219E-2</v>
      </c>
      <c r="I49" s="94"/>
    </row>
    <row r="50" spans="1:11" x14ac:dyDescent="0.2">
      <c r="A50" s="84" t="s">
        <v>103</v>
      </c>
      <c r="B50" s="102">
        <v>3.9393132818738352E-2</v>
      </c>
      <c r="C50" s="103">
        <v>0.19455433380592926</v>
      </c>
      <c r="D50" s="104">
        <v>3757</v>
      </c>
      <c r="E50" s="105">
        <v>0</v>
      </c>
      <c r="G50" s="91" t="s">
        <v>220</v>
      </c>
      <c r="H50" s="106">
        <v>1.3501739646197683E-2</v>
      </c>
      <c r="I50" s="94"/>
      <c r="J50" s="14">
        <f t="shared" si="2"/>
        <v>6.6664481686481564E-2</v>
      </c>
      <c r="K50" s="14">
        <f t="shared" si="3"/>
        <v>-2.7338163728454616E-3</v>
      </c>
    </row>
    <row r="51" spans="1:11" x14ac:dyDescent="0.2">
      <c r="A51" s="84" t="s">
        <v>104</v>
      </c>
      <c r="B51" s="102">
        <v>0.18445568272557891</v>
      </c>
      <c r="C51" s="103">
        <v>0.38790699258518135</v>
      </c>
      <c r="D51" s="104">
        <v>3757</v>
      </c>
      <c r="E51" s="105">
        <v>0</v>
      </c>
      <c r="G51" s="91" t="s">
        <v>221</v>
      </c>
      <c r="H51" s="106">
        <v>3.8787615809221777E-2</v>
      </c>
      <c r="I51" s="94"/>
      <c r="J51" s="14">
        <f t="shared" si="2"/>
        <v>8.154794901483492E-2</v>
      </c>
      <c r="K51" s="14">
        <f t="shared" si="3"/>
        <v>-1.8444102045457114E-2</v>
      </c>
    </row>
    <row r="52" spans="1:11" x14ac:dyDescent="0.2">
      <c r="A52" s="84" t="s">
        <v>105</v>
      </c>
      <c r="B52" s="102">
        <v>0.27921213734362527</v>
      </c>
      <c r="C52" s="103">
        <v>0.44867170778297605</v>
      </c>
      <c r="D52" s="104">
        <v>3757</v>
      </c>
      <c r="E52" s="105">
        <v>0</v>
      </c>
      <c r="G52" s="91" t="s">
        <v>222</v>
      </c>
      <c r="H52" s="106">
        <v>-2.1770929888045774E-2</v>
      </c>
      <c r="I52" s="94"/>
      <c r="J52" s="14">
        <f t="shared" si="2"/>
        <v>-3.497484184948136E-2</v>
      </c>
      <c r="K52" s="14">
        <f t="shared" si="3"/>
        <v>1.3548230834603377E-2</v>
      </c>
    </row>
    <row r="53" spans="1:11" x14ac:dyDescent="0.2">
      <c r="A53" s="84" t="s">
        <v>106</v>
      </c>
      <c r="B53" s="102">
        <v>9.4490284801703489E-2</v>
      </c>
      <c r="C53" s="103">
        <v>0.29254854457100948</v>
      </c>
      <c r="D53" s="104">
        <v>3757</v>
      </c>
      <c r="E53" s="105">
        <v>0</v>
      </c>
      <c r="G53" s="91" t="s">
        <v>223</v>
      </c>
      <c r="H53" s="106">
        <v>1.9707620864545552E-2</v>
      </c>
      <c r="I53" s="94"/>
      <c r="J53" s="14">
        <f t="shared" si="2"/>
        <v>6.0999934839734177E-2</v>
      </c>
      <c r="K53" s="14">
        <f t="shared" si="3"/>
        <v>-6.3653665103191167E-3</v>
      </c>
    </row>
    <row r="54" spans="1:11" x14ac:dyDescent="0.2">
      <c r="A54" s="84" t="s">
        <v>107</v>
      </c>
      <c r="B54" s="102">
        <v>4.3918019696566404E-2</v>
      </c>
      <c r="C54" s="103">
        <v>0.20494000703370935</v>
      </c>
      <c r="D54" s="104">
        <v>3757</v>
      </c>
      <c r="E54" s="105">
        <v>0</v>
      </c>
      <c r="G54" s="91" t="s">
        <v>224</v>
      </c>
      <c r="H54" s="106">
        <v>7.5389348722467416E-3</v>
      </c>
      <c r="I54" s="94"/>
      <c r="J54" s="14">
        <f t="shared" si="2"/>
        <v>3.517048665295841E-2</v>
      </c>
      <c r="K54" s="14">
        <f t="shared" si="3"/>
        <v>-1.615570795584114E-3</v>
      </c>
    </row>
    <row r="55" spans="1:11" x14ac:dyDescent="0.2">
      <c r="A55" s="84" t="s">
        <v>108</v>
      </c>
      <c r="B55" s="102">
        <v>7.4527548575991486E-3</v>
      </c>
      <c r="C55" s="103">
        <v>8.601849069363364E-2</v>
      </c>
      <c r="D55" s="104">
        <v>3757</v>
      </c>
      <c r="E55" s="105">
        <v>0</v>
      </c>
      <c r="G55" s="91" t="s">
        <v>225</v>
      </c>
      <c r="H55" s="106">
        <v>5.5819892352219985E-5</v>
      </c>
      <c r="I55" s="94"/>
      <c r="J55" s="14">
        <f t="shared" si="2"/>
        <v>6.4409268206843621E-4</v>
      </c>
      <c r="K55" s="14">
        <f t="shared" si="3"/>
        <v>-4.8363086880976713E-6</v>
      </c>
    </row>
    <row r="56" spans="1:11" x14ac:dyDescent="0.2">
      <c r="A56" s="84" t="s">
        <v>109</v>
      </c>
      <c r="B56" s="102">
        <v>4.2587170614852274E-2</v>
      </c>
      <c r="C56" s="103">
        <v>0.20195137800777779</v>
      </c>
      <c r="D56" s="104">
        <v>3757</v>
      </c>
      <c r="E56" s="105">
        <v>0</v>
      </c>
      <c r="G56" s="91" t="s">
        <v>226</v>
      </c>
      <c r="H56" s="106">
        <v>-2.5771479083108631E-2</v>
      </c>
      <c r="I56" s="94"/>
      <c r="J56" s="14">
        <f t="shared" si="2"/>
        <v>-0.1221776496392558</v>
      </c>
      <c r="K56" s="14">
        <f t="shared" si="3"/>
        <v>5.4346466339396521E-3</v>
      </c>
    </row>
    <row r="57" spans="1:11" x14ac:dyDescent="0.2">
      <c r="A57" s="84" t="s">
        <v>110</v>
      </c>
      <c r="B57" s="102">
        <v>4.5248868778280542E-2</v>
      </c>
      <c r="C57" s="103">
        <v>0.20787715272499399</v>
      </c>
      <c r="D57" s="104">
        <v>3757</v>
      </c>
      <c r="E57" s="105">
        <v>0</v>
      </c>
      <c r="G57" s="91" t="s">
        <v>227</v>
      </c>
      <c r="H57" s="106">
        <v>-1.1631206149271186E-2</v>
      </c>
      <c r="I57" s="94"/>
      <c r="J57" s="14">
        <f t="shared" si="2"/>
        <v>-5.3420527859454815E-2</v>
      </c>
      <c r="K57" s="14">
        <f t="shared" si="3"/>
        <v>2.5317785715381429E-3</v>
      </c>
    </row>
    <row r="58" spans="1:11" x14ac:dyDescent="0.2">
      <c r="A58" s="84" t="s">
        <v>111</v>
      </c>
      <c r="B58" s="102">
        <v>3.1940377961139203E-3</v>
      </c>
      <c r="C58" s="103">
        <v>5.6433000853365771E-2</v>
      </c>
      <c r="D58" s="104">
        <v>3757</v>
      </c>
      <c r="E58" s="105">
        <v>0</v>
      </c>
      <c r="G58" s="91" t="s">
        <v>228</v>
      </c>
      <c r="H58" s="106">
        <v>-4.8023113805367454E-3</v>
      </c>
      <c r="I58" s="94"/>
      <c r="J58" s="14">
        <f t="shared" si="2"/>
        <v>-8.4825767619853568E-2</v>
      </c>
      <c r="K58" s="14">
        <f t="shared" si="3"/>
        <v>2.7180486286735455E-4</v>
      </c>
    </row>
    <row r="59" spans="1:11" x14ac:dyDescent="0.2">
      <c r="A59" s="84" t="s">
        <v>112</v>
      </c>
      <c r="B59" s="102">
        <v>4.8975246207080117E-2</v>
      </c>
      <c r="C59" s="103">
        <v>0.21584501863789377</v>
      </c>
      <c r="D59" s="104">
        <v>3757</v>
      </c>
      <c r="E59" s="105">
        <v>0</v>
      </c>
      <c r="G59" s="91" t="s">
        <v>229</v>
      </c>
      <c r="H59" s="106">
        <v>7.6481197289199349E-3</v>
      </c>
      <c r="I59" s="94"/>
      <c r="J59" s="14">
        <f t="shared" si="2"/>
        <v>3.369802661221994E-2</v>
      </c>
      <c r="K59" s="14">
        <f t="shared" si="3"/>
        <v>-1.735358773201363E-3</v>
      </c>
    </row>
    <row r="60" spans="1:11" x14ac:dyDescent="0.2">
      <c r="A60" s="84" t="s">
        <v>113</v>
      </c>
      <c r="B60" s="102">
        <v>6.920415224913495E-3</v>
      </c>
      <c r="C60" s="103">
        <v>8.2911717044435798E-2</v>
      </c>
      <c r="D60" s="104">
        <v>3757</v>
      </c>
      <c r="E60" s="105">
        <v>0</v>
      </c>
      <c r="G60" s="91" t="s">
        <v>230</v>
      </c>
      <c r="H60" s="106">
        <v>2.6790071705533303E-3</v>
      </c>
      <c r="I60" s="94"/>
      <c r="J60" s="14">
        <f t="shared" si="2"/>
        <v>3.2087953589439319E-2</v>
      </c>
      <c r="K60" s="14">
        <f t="shared" si="3"/>
        <v>-2.2360943267901964E-4</v>
      </c>
    </row>
    <row r="61" spans="1:11" x14ac:dyDescent="0.2">
      <c r="A61" s="84" t="s">
        <v>114</v>
      </c>
      <c r="B61" s="102">
        <v>0.19643332446100609</v>
      </c>
      <c r="C61" s="103">
        <v>0.39735286442642581</v>
      </c>
      <c r="D61" s="104">
        <v>3757</v>
      </c>
      <c r="E61" s="105">
        <v>0</v>
      </c>
      <c r="G61" s="91" t="s">
        <v>231</v>
      </c>
      <c r="H61" s="106">
        <v>-2.2789080920918452E-2</v>
      </c>
      <c r="I61" s="94"/>
      <c r="J61" s="14">
        <f t="shared" si="2"/>
        <v>-4.6086357073694427E-2</v>
      </c>
      <c r="K61" s="14">
        <f t="shared" si="3"/>
        <v>1.1265893183301253E-2</v>
      </c>
    </row>
    <row r="62" spans="1:11" x14ac:dyDescent="0.2">
      <c r="A62" s="84" t="s">
        <v>115</v>
      </c>
      <c r="B62" s="102">
        <v>2.6616981634282669E-4</v>
      </c>
      <c r="C62" s="103">
        <v>1.6314711653683089E-2</v>
      </c>
      <c r="D62" s="104">
        <v>3757</v>
      </c>
      <c r="E62" s="105">
        <v>0</v>
      </c>
      <c r="G62" s="91" t="s">
        <v>232</v>
      </c>
      <c r="H62" s="106">
        <v>-1.0574018279323723E-3</v>
      </c>
      <c r="I62" s="94"/>
      <c r="J62" s="14">
        <f t="shared" si="2"/>
        <v>-6.4795529453527498E-2</v>
      </c>
      <c r="K62" s="14">
        <f t="shared" si="3"/>
        <v>1.7251205924794328E-5</v>
      </c>
    </row>
    <row r="63" spans="1:11" x14ac:dyDescent="0.2">
      <c r="A63" s="84" t="s">
        <v>116</v>
      </c>
      <c r="B63" s="102">
        <v>5.855735959542187E-3</v>
      </c>
      <c r="C63" s="103">
        <v>7.6308559295462278E-2</v>
      </c>
      <c r="D63" s="104">
        <v>3757</v>
      </c>
      <c r="E63" s="105">
        <v>0</v>
      </c>
      <c r="G63" s="91" t="s">
        <v>233</v>
      </c>
      <c r="H63" s="106">
        <v>-9.831168770072533E-4</v>
      </c>
      <c r="I63" s="94"/>
      <c r="J63" s="14">
        <f t="shared" si="2"/>
        <v>-1.2807999694684949E-2</v>
      </c>
      <c r="K63" s="14">
        <f t="shared" si="3"/>
        <v>7.544203300751507E-5</v>
      </c>
    </row>
    <row r="64" spans="1:11" x14ac:dyDescent="0.2">
      <c r="A64" s="84" t="s">
        <v>117</v>
      </c>
      <c r="B64" s="102">
        <v>1.3308490817141336E-3</v>
      </c>
      <c r="C64" s="103">
        <v>3.6461373767971858E-2</v>
      </c>
      <c r="D64" s="104">
        <v>3757</v>
      </c>
      <c r="E64" s="105">
        <v>0</v>
      </c>
      <c r="G64" s="91" t="s">
        <v>234</v>
      </c>
      <c r="H64" s="106">
        <v>1.797407865471529E-2</v>
      </c>
      <c r="I64" s="94"/>
      <c r="J64" s="14">
        <f t="shared" si="2"/>
        <v>0.4923061314933409</v>
      </c>
      <c r="K64" s="14">
        <f t="shared" si="3"/>
        <v>-6.5605827757641373E-4</v>
      </c>
    </row>
    <row r="65" spans="1:11" x14ac:dyDescent="0.2">
      <c r="A65" s="84" t="s">
        <v>118</v>
      </c>
      <c r="B65" s="102">
        <v>5.3233963268565338E-4</v>
      </c>
      <c r="C65" s="103">
        <v>2.3069414865119545E-2</v>
      </c>
      <c r="D65" s="104">
        <v>3757</v>
      </c>
      <c r="E65" s="105">
        <v>0</v>
      </c>
      <c r="G65" s="91" t="s">
        <v>235</v>
      </c>
      <c r="H65" s="106">
        <v>6.3471829196521936E-3</v>
      </c>
      <c r="I65" s="94"/>
      <c r="J65" s="14">
        <f t="shared" si="2"/>
        <v>0.27498764488473659</v>
      </c>
      <c r="K65" s="14">
        <f t="shared" si="3"/>
        <v>-1.4646479088401416E-4</v>
      </c>
    </row>
    <row r="66" spans="1:11" x14ac:dyDescent="0.2">
      <c r="A66" s="84" t="s">
        <v>119</v>
      </c>
      <c r="B66" s="107">
        <v>1.0646792653713068E-3</v>
      </c>
      <c r="C66" s="108">
        <v>3.2616389784455149E-2</v>
      </c>
      <c r="D66" s="104">
        <v>3757</v>
      </c>
      <c r="E66" s="105">
        <v>0</v>
      </c>
      <c r="G66" s="91" t="s">
        <v>236</v>
      </c>
      <c r="H66" s="106">
        <v>5.5682444694475468E-3</v>
      </c>
      <c r="I66" s="94"/>
      <c r="J66" s="14">
        <f t="shared" si="2"/>
        <v>0.17053745407676563</v>
      </c>
      <c r="K66" s="14">
        <f t="shared" si="3"/>
        <v>-1.8176120871491139E-4</v>
      </c>
    </row>
    <row r="67" spans="1:11" x14ac:dyDescent="0.2">
      <c r="A67" s="84" t="s">
        <v>120</v>
      </c>
      <c r="B67" s="102">
        <v>5.3233963268565342E-3</v>
      </c>
      <c r="C67" s="103">
        <v>7.2776833801668314E-2</v>
      </c>
      <c r="D67" s="104">
        <v>3757</v>
      </c>
      <c r="E67" s="105">
        <v>0</v>
      </c>
      <c r="G67" s="91" t="s">
        <v>237</v>
      </c>
      <c r="H67" s="106">
        <v>1.4040852467361978E-2</v>
      </c>
      <c r="I67" s="94"/>
      <c r="J67" s="14">
        <f t="shared" si="2"/>
        <v>0.19190320209548789</v>
      </c>
      <c r="K67" s="14">
        <f t="shared" si="3"/>
        <v>-1.0270441642787685E-3</v>
      </c>
    </row>
    <row r="68" spans="1:11" x14ac:dyDescent="0.2">
      <c r="A68" s="84" t="s">
        <v>121</v>
      </c>
      <c r="B68" s="102">
        <v>0.25712004258717058</v>
      </c>
      <c r="C68" s="103">
        <v>0.4371043133399154</v>
      </c>
      <c r="D68" s="104">
        <v>3757</v>
      </c>
      <c r="E68" s="105">
        <v>0</v>
      </c>
      <c r="G68" s="91" t="s">
        <v>238</v>
      </c>
      <c r="H68" s="106">
        <v>7.6074825113934375E-2</v>
      </c>
      <c r="I68" s="94"/>
      <c r="J68" s="14">
        <f t="shared" si="2"/>
        <v>0.12929285096502671</v>
      </c>
      <c r="K68" s="14">
        <f t="shared" si="3"/>
        <v>-4.4749872458694294E-2</v>
      </c>
    </row>
    <row r="69" spans="1:11" x14ac:dyDescent="0.2">
      <c r="A69" s="84" t="s">
        <v>122</v>
      </c>
      <c r="B69" s="102">
        <v>0.67766835240883672</v>
      </c>
      <c r="C69" s="103">
        <v>0.46743139877184081</v>
      </c>
      <c r="D69" s="104">
        <v>3757</v>
      </c>
      <c r="E69" s="105">
        <v>0</v>
      </c>
      <c r="G69" s="91" t="s">
        <v>239</v>
      </c>
      <c r="H69" s="106">
        <v>-6.8096498794003174E-2</v>
      </c>
      <c r="I69" s="94"/>
      <c r="J69" s="14">
        <f t="shared" si="2"/>
        <v>-4.6958027871325372E-2</v>
      </c>
      <c r="K69" s="14">
        <f t="shared" si="3"/>
        <v>9.872430962873191E-2</v>
      </c>
    </row>
    <row r="70" spans="1:11" x14ac:dyDescent="0.2">
      <c r="A70" s="84" t="s">
        <v>123</v>
      </c>
      <c r="B70" s="102">
        <v>1.0646792653713068E-3</v>
      </c>
      <c r="C70" s="103">
        <v>3.261638978445499E-2</v>
      </c>
      <c r="D70" s="104">
        <v>3757</v>
      </c>
      <c r="E70" s="105">
        <v>0</v>
      </c>
      <c r="G70" s="91" t="s">
        <v>240</v>
      </c>
      <c r="H70" s="106">
        <v>-4.2579070808479403E-3</v>
      </c>
      <c r="I70" s="94"/>
      <c r="J70" s="14">
        <f t="shared" si="2"/>
        <v>-0.13040602603701548</v>
      </c>
      <c r="K70" s="14">
        <f t="shared" si="3"/>
        <v>1.389885702499499E-4</v>
      </c>
    </row>
    <row r="71" spans="1:11" x14ac:dyDescent="0.2">
      <c r="A71" s="84" t="s">
        <v>124</v>
      </c>
      <c r="B71" s="102">
        <v>4.2853340431195097E-2</v>
      </c>
      <c r="C71" s="103">
        <v>0.20255333130047584</v>
      </c>
      <c r="D71" s="104">
        <v>3757</v>
      </c>
      <c r="E71" s="105">
        <v>0</v>
      </c>
      <c r="G71" s="91" t="s">
        <v>241</v>
      </c>
      <c r="H71" s="106">
        <v>5.8046780629628905E-4</v>
      </c>
      <c r="I71" s="94"/>
      <c r="J71" s="14">
        <f t="shared" si="2"/>
        <v>2.742945861302751E-3</v>
      </c>
      <c r="K71" s="14">
        <f t="shared" si="3"/>
        <v>-1.2280708667122993E-4</v>
      </c>
    </row>
    <row r="72" spans="1:11" x14ac:dyDescent="0.2">
      <c r="A72" s="84" t="s">
        <v>125</v>
      </c>
      <c r="B72" s="102">
        <v>1.304232100079851E-2</v>
      </c>
      <c r="C72" s="103">
        <v>0.11347090363628058</v>
      </c>
      <c r="D72" s="104">
        <v>3757</v>
      </c>
      <c r="E72" s="105">
        <v>0</v>
      </c>
      <c r="G72" s="91" t="s">
        <v>242</v>
      </c>
      <c r="H72" s="106">
        <v>-3.0017746816921383E-2</v>
      </c>
      <c r="I72" s="94"/>
      <c r="J72" s="14">
        <f t="shared" si="2"/>
        <v>-0.26109112360802472</v>
      </c>
      <c r="K72" s="14">
        <f t="shared" si="3"/>
        <v>3.450233294712301E-3</v>
      </c>
    </row>
    <row r="73" spans="1:11" ht="24" x14ac:dyDescent="0.2">
      <c r="A73" s="84" t="s">
        <v>127</v>
      </c>
      <c r="B73" s="102">
        <v>0.94996007452754849</v>
      </c>
      <c r="C73" s="103">
        <v>0.21805638566645708</v>
      </c>
      <c r="D73" s="104">
        <v>3757</v>
      </c>
      <c r="E73" s="105">
        <v>0</v>
      </c>
      <c r="G73" s="91" t="s">
        <v>244</v>
      </c>
      <c r="H73" s="106">
        <v>1.8717860682493145E-2</v>
      </c>
      <c r="I73" s="94"/>
      <c r="J73" s="14">
        <f t="shared" si="2"/>
        <v>4.2954043776016219E-3</v>
      </c>
      <c r="K73" s="14">
        <f t="shared" si="3"/>
        <v>-8.1544139487554054E-2</v>
      </c>
    </row>
    <row r="74" spans="1:11" x14ac:dyDescent="0.2">
      <c r="A74" s="84" t="s">
        <v>128</v>
      </c>
      <c r="B74" s="102">
        <v>1.3308490817141336E-3</v>
      </c>
      <c r="C74" s="103">
        <v>3.6461373767971858E-2</v>
      </c>
      <c r="D74" s="104">
        <v>3757</v>
      </c>
      <c r="E74" s="105">
        <v>0</v>
      </c>
      <c r="G74" s="91" t="s">
        <v>245</v>
      </c>
      <c r="H74" s="106">
        <v>1.7974078654715168E-2</v>
      </c>
      <c r="I74" s="94"/>
      <c r="J74" s="14">
        <f t="shared" si="2"/>
        <v>0.49230613149333757</v>
      </c>
      <c r="K74" s="14">
        <f t="shared" si="3"/>
        <v>-6.5605827757640929E-4</v>
      </c>
    </row>
    <row r="75" spans="1:11" x14ac:dyDescent="0.2">
      <c r="A75" s="84" t="s">
        <v>129</v>
      </c>
      <c r="B75" s="102">
        <v>5.3233963268565338E-4</v>
      </c>
      <c r="C75" s="103">
        <v>2.3069414865119545E-2</v>
      </c>
      <c r="D75" s="104">
        <v>3757</v>
      </c>
      <c r="E75" s="105">
        <v>0</v>
      </c>
      <c r="G75" s="91" t="s">
        <v>246</v>
      </c>
      <c r="H75" s="106">
        <v>6.3471829196518311E-3</v>
      </c>
      <c r="I75" s="94"/>
      <c r="J75" s="14">
        <f t="shared" si="2"/>
        <v>0.27498764488472088</v>
      </c>
      <c r="K75" s="14">
        <f t="shared" si="3"/>
        <v>-1.4646479088400579E-4</v>
      </c>
    </row>
    <row r="76" spans="1:11" x14ac:dyDescent="0.2">
      <c r="A76" s="84" t="s">
        <v>130</v>
      </c>
      <c r="B76" s="102">
        <v>3.9925472451424002E-3</v>
      </c>
      <c r="C76" s="103">
        <v>6.3068736677894643E-2</v>
      </c>
      <c r="D76" s="104">
        <v>3757</v>
      </c>
      <c r="E76" s="105">
        <v>0</v>
      </c>
      <c r="G76" s="91" t="s">
        <v>247</v>
      </c>
      <c r="H76" s="106">
        <v>1.1043637182071237E-2</v>
      </c>
      <c r="I76" s="94"/>
      <c r="J76" s="14">
        <f t="shared" si="2"/>
        <v>0.17440566464872453</v>
      </c>
      <c r="K76" s="14">
        <f t="shared" si="3"/>
        <v>-6.9911410201252476E-4</v>
      </c>
    </row>
    <row r="77" spans="1:11" x14ac:dyDescent="0.2">
      <c r="A77" s="84" t="s">
        <v>131</v>
      </c>
      <c r="B77" s="102">
        <v>7.9850944902848018E-4</v>
      </c>
      <c r="C77" s="103">
        <v>2.8250385088146219E-2</v>
      </c>
      <c r="D77" s="104">
        <v>3757</v>
      </c>
      <c r="E77" s="105">
        <v>0</v>
      </c>
      <c r="G77" s="91" t="s">
        <v>248</v>
      </c>
      <c r="H77" s="106">
        <v>1.1480334660329904E-2</v>
      </c>
      <c r="I77" s="94"/>
      <c r="J77" s="14">
        <f t="shared" si="2"/>
        <v>0.4060534916190891</v>
      </c>
      <c r="K77" s="14">
        <f t="shared" si="3"/>
        <v>-3.2449666352084907E-4</v>
      </c>
    </row>
    <row r="78" spans="1:11" x14ac:dyDescent="0.2">
      <c r="A78" s="84" t="s">
        <v>132</v>
      </c>
      <c r="B78" s="102">
        <v>0.2467394197498004</v>
      </c>
      <c r="C78" s="103">
        <v>0.43117115132979994</v>
      </c>
      <c r="D78" s="104">
        <v>3757</v>
      </c>
      <c r="E78" s="105">
        <v>0</v>
      </c>
      <c r="G78" s="91" t="s">
        <v>249</v>
      </c>
      <c r="H78" s="106">
        <v>7.6223413910835869E-2</v>
      </c>
      <c r="I78" s="94"/>
      <c r="J78" s="14">
        <f t="shared" si="2"/>
        <v>0.13316311356649688</v>
      </c>
      <c r="K78" s="14">
        <f t="shared" si="3"/>
        <v>-4.3619154161181138E-2</v>
      </c>
    </row>
    <row r="79" spans="1:11" x14ac:dyDescent="0.2">
      <c r="A79" s="84" t="s">
        <v>133</v>
      </c>
      <c r="B79" s="102">
        <v>0.65504391801969652</v>
      </c>
      <c r="C79" s="103">
        <v>0.47541723106956729</v>
      </c>
      <c r="D79" s="104">
        <v>3757</v>
      </c>
      <c r="E79" s="105">
        <v>0</v>
      </c>
      <c r="G79" s="91" t="s">
        <v>250</v>
      </c>
      <c r="H79" s="106">
        <v>-6.5026383508836702E-2</v>
      </c>
      <c r="I79" s="94"/>
      <c r="J79" s="14">
        <f t="shared" si="2"/>
        <v>-4.7182232814936796E-2</v>
      </c>
      <c r="K79" s="14">
        <f t="shared" si="3"/>
        <v>8.9595273887005736E-2</v>
      </c>
    </row>
    <row r="80" spans="1:11" x14ac:dyDescent="0.2">
      <c r="A80" s="84" t="s">
        <v>134</v>
      </c>
      <c r="B80" s="102">
        <v>4.0457812084109659E-2</v>
      </c>
      <c r="C80" s="103">
        <v>0.19705662447376121</v>
      </c>
      <c r="D80" s="104">
        <v>3757</v>
      </c>
      <c r="E80" s="105">
        <v>0</v>
      </c>
      <c r="G80" s="91" t="s">
        <v>251</v>
      </c>
      <c r="H80" s="106">
        <v>2.2690693580942585E-3</v>
      </c>
      <c r="I80" s="94"/>
      <c r="J80" s="14">
        <f t="shared" si="2"/>
        <v>1.1048944851324096E-2</v>
      </c>
      <c r="K80" s="14">
        <f t="shared" si="3"/>
        <v>-4.6586397153987861E-4</v>
      </c>
    </row>
    <row r="81" spans="1:11" x14ac:dyDescent="0.2">
      <c r="A81" s="84" t="s">
        <v>135</v>
      </c>
      <c r="B81" s="102">
        <v>1.0646792653713068E-3</v>
      </c>
      <c r="C81" s="103">
        <v>3.261638978445499E-2</v>
      </c>
      <c r="D81" s="104">
        <v>3757</v>
      </c>
      <c r="E81" s="105">
        <v>0</v>
      </c>
      <c r="G81" s="91" t="s">
        <v>252</v>
      </c>
      <c r="H81" s="106">
        <v>-4.2579070808477582E-3</v>
      </c>
      <c r="I81" s="94"/>
      <c r="J81" s="14">
        <f t="shared" si="2"/>
        <v>-0.13040602603700993</v>
      </c>
      <c r="K81" s="14">
        <f t="shared" si="3"/>
        <v>1.3898857024994394E-4</v>
      </c>
    </row>
    <row r="82" spans="1:11" x14ac:dyDescent="0.2">
      <c r="A82" s="84" t="s">
        <v>136</v>
      </c>
      <c r="B82" s="102">
        <v>0.34335906308224645</v>
      </c>
      <c r="C82" s="103">
        <v>0.47489329798235796</v>
      </c>
      <c r="D82" s="104">
        <v>3757</v>
      </c>
      <c r="E82" s="105">
        <v>0</v>
      </c>
      <c r="G82" s="91" t="s">
        <v>253</v>
      </c>
      <c r="H82" s="106">
        <v>-7.0211675368856294E-2</v>
      </c>
      <c r="I82" s="94"/>
      <c r="J82" s="14">
        <f t="shared" ref="J82:J122" si="4">((1-B82)/C82)*H82</f>
        <v>-9.7082566742147811E-2</v>
      </c>
      <c r="K82" s="14">
        <f t="shared" ref="K82:K122" si="5">((0-B82)/C82)*H82</f>
        <v>5.0764698458601813E-2</v>
      </c>
    </row>
    <row r="83" spans="1:11" ht="24" x14ac:dyDescent="0.2">
      <c r="A83" s="84" t="s">
        <v>137</v>
      </c>
      <c r="B83" s="102">
        <v>0.19590098482832047</v>
      </c>
      <c r="C83" s="103">
        <v>0.39694549778597765</v>
      </c>
      <c r="D83" s="104">
        <v>3757</v>
      </c>
      <c r="E83" s="105">
        <v>0</v>
      </c>
      <c r="G83" s="91" t="s">
        <v>254</v>
      </c>
      <c r="H83" s="106">
        <v>2.8632542909052414E-2</v>
      </c>
      <c r="I83" s="94"/>
      <c r="J83" s="14">
        <f t="shared" si="4"/>
        <v>5.8001412494779074E-2</v>
      </c>
      <c r="K83" s="14">
        <f t="shared" si="5"/>
        <v>-1.4130764513789274E-2</v>
      </c>
    </row>
    <row r="84" spans="1:11" x14ac:dyDescent="0.2">
      <c r="A84" s="84" t="s">
        <v>138</v>
      </c>
      <c r="B84" s="102">
        <v>0.16342826723449561</v>
      </c>
      <c r="C84" s="103">
        <v>0.36980517706997945</v>
      </c>
      <c r="D84" s="104">
        <v>3757</v>
      </c>
      <c r="E84" s="105">
        <v>0</v>
      </c>
      <c r="G84" s="91" t="s">
        <v>255</v>
      </c>
      <c r="H84" s="106">
        <v>-1.3539096487799084E-3</v>
      </c>
      <c r="I84" s="94"/>
      <c r="J84" s="14">
        <f t="shared" si="4"/>
        <v>-3.0628087736949386E-3</v>
      </c>
      <c r="K84" s="14">
        <f t="shared" si="5"/>
        <v>5.9833426250356105E-4</v>
      </c>
    </row>
    <row r="85" spans="1:11" x14ac:dyDescent="0.2">
      <c r="A85" s="84" t="s">
        <v>139</v>
      </c>
      <c r="B85" s="102">
        <v>0.24061751397391531</v>
      </c>
      <c r="C85" s="103">
        <v>0.42751534900345156</v>
      </c>
      <c r="D85" s="104">
        <v>3757</v>
      </c>
      <c r="E85" s="105">
        <v>0</v>
      </c>
      <c r="G85" s="91" t="s">
        <v>256</v>
      </c>
      <c r="H85" s="106">
        <v>5.8205563496069326E-2</v>
      </c>
      <c r="I85" s="94"/>
      <c r="J85" s="14">
        <f t="shared" si="4"/>
        <v>0.10338876864006442</v>
      </c>
      <c r="K85" s="14">
        <f t="shared" si="5"/>
        <v>-3.275970797427908E-2</v>
      </c>
    </row>
    <row r="86" spans="1:11" x14ac:dyDescent="0.2">
      <c r="A86" s="84" t="s">
        <v>140</v>
      </c>
      <c r="B86" s="102">
        <v>4.4184189512909242E-2</v>
      </c>
      <c r="C86" s="103">
        <v>0.20553148365232451</v>
      </c>
      <c r="D86" s="104">
        <v>3757</v>
      </c>
      <c r="E86" s="105">
        <v>0</v>
      </c>
      <c r="G86" s="91" t="s">
        <v>257</v>
      </c>
      <c r="H86" s="106">
        <v>-1.0490007490983657E-2</v>
      </c>
      <c r="I86" s="94"/>
      <c r="J86" s="14">
        <f t="shared" si="4"/>
        <v>-4.8783353449493777E-2</v>
      </c>
      <c r="K86" s="14">
        <f t="shared" si="5"/>
        <v>2.2550923621876824E-3</v>
      </c>
    </row>
    <row r="87" spans="1:11" x14ac:dyDescent="0.2">
      <c r="A87" s="84" t="s">
        <v>141</v>
      </c>
      <c r="B87" s="102">
        <v>5.3233963268565351E-3</v>
      </c>
      <c r="C87" s="103">
        <v>7.2776833801669064E-2</v>
      </c>
      <c r="D87" s="104">
        <v>3757</v>
      </c>
      <c r="E87" s="105">
        <v>0</v>
      </c>
      <c r="G87" s="91" t="s">
        <v>258</v>
      </c>
      <c r="H87" s="106">
        <v>-1.178293420835767E-3</v>
      </c>
      <c r="I87" s="94"/>
      <c r="J87" s="14">
        <f t="shared" si="4"/>
        <v>-1.6104312825167885E-2</v>
      </c>
      <c r="K87" s="14">
        <f t="shared" si="5"/>
        <v>8.6188455045051562E-5</v>
      </c>
    </row>
    <row r="88" spans="1:11" x14ac:dyDescent="0.2">
      <c r="A88" s="84" t="s">
        <v>142</v>
      </c>
      <c r="B88" s="102">
        <v>2.6616981634282671E-3</v>
      </c>
      <c r="C88" s="103">
        <v>5.1529800042592368E-2</v>
      </c>
      <c r="D88" s="104">
        <v>3757</v>
      </c>
      <c r="E88" s="105">
        <v>0</v>
      </c>
      <c r="G88" s="91" t="s">
        <v>259</v>
      </c>
      <c r="H88" s="106">
        <v>-4.9796226630048146E-4</v>
      </c>
      <c r="I88" s="94"/>
      <c r="J88" s="14">
        <f t="shared" si="4"/>
        <v>-9.6378569418145189E-3</v>
      </c>
      <c r="K88" s="14">
        <f t="shared" si="5"/>
        <v>2.5721529068093186E-5</v>
      </c>
    </row>
    <row r="89" spans="1:11" x14ac:dyDescent="0.2">
      <c r="A89" s="84" t="s">
        <v>143</v>
      </c>
      <c r="B89" s="102">
        <v>2.6616981634282671E-3</v>
      </c>
      <c r="C89" s="103">
        <v>5.1529800042593846E-2</v>
      </c>
      <c r="D89" s="104">
        <v>3757</v>
      </c>
      <c r="E89" s="105">
        <v>0</v>
      </c>
      <c r="G89" s="91" t="s">
        <v>260</v>
      </c>
      <c r="H89" s="106">
        <v>2.7298236459803085E-3</v>
      </c>
      <c r="I89" s="94"/>
      <c r="J89" s="14">
        <f t="shared" si="4"/>
        <v>5.283462534581717E-2</v>
      </c>
      <c r="K89" s="14">
        <f t="shared" si="5"/>
        <v>-1.4100513836620541E-4</v>
      </c>
    </row>
    <row r="90" spans="1:11" x14ac:dyDescent="0.2">
      <c r="A90" s="84" t="s">
        <v>144</v>
      </c>
      <c r="B90" s="102">
        <v>5.7758850146393412E-2</v>
      </c>
      <c r="C90" s="103">
        <v>0.23331792672297866</v>
      </c>
      <c r="D90" s="104">
        <v>3757</v>
      </c>
      <c r="E90" s="105">
        <v>0</v>
      </c>
      <c r="G90" s="91" t="s">
        <v>261</v>
      </c>
      <c r="H90" s="106">
        <v>-3.2445552331061986E-2</v>
      </c>
      <c r="I90" s="94"/>
      <c r="J90" s="14">
        <f t="shared" si="4"/>
        <v>-0.1310295139573788</v>
      </c>
      <c r="K90" s="14">
        <f t="shared" si="5"/>
        <v>8.0320351776133336E-3</v>
      </c>
    </row>
    <row r="91" spans="1:11" x14ac:dyDescent="0.2">
      <c r="A91" s="84" t="s">
        <v>145</v>
      </c>
      <c r="B91" s="102">
        <v>6.121905775885015E-2</v>
      </c>
      <c r="C91" s="103">
        <v>0.23976360424381551</v>
      </c>
      <c r="D91" s="104">
        <v>3757</v>
      </c>
      <c r="E91" s="105">
        <v>0</v>
      </c>
      <c r="G91" s="91" t="s">
        <v>262</v>
      </c>
      <c r="H91" s="106">
        <v>-3.5144681596513988E-2</v>
      </c>
      <c r="I91" s="94"/>
      <c r="J91" s="14">
        <f t="shared" si="4"/>
        <v>-0.13760702925699211</v>
      </c>
      <c r="K91" s="14">
        <f t="shared" si="5"/>
        <v>8.973523314178675E-3</v>
      </c>
    </row>
    <row r="92" spans="1:11" x14ac:dyDescent="0.2">
      <c r="A92" s="84" t="s">
        <v>146</v>
      </c>
      <c r="B92" s="102">
        <v>1.8631887143997867E-3</v>
      </c>
      <c r="C92" s="103">
        <v>4.3130179394484318E-2</v>
      </c>
      <c r="D92" s="104">
        <v>3757</v>
      </c>
      <c r="E92" s="105">
        <v>0</v>
      </c>
      <c r="G92" s="91" t="s">
        <v>263</v>
      </c>
      <c r="H92" s="106">
        <v>1.9499807133609702E-3</v>
      </c>
      <c r="I92" s="94"/>
      <c r="J92" s="14">
        <f t="shared" si="4"/>
        <v>4.5127276506330659E-2</v>
      </c>
      <c r="K92" s="14">
        <f t="shared" si="5"/>
        <v>-8.4237582811817212E-5</v>
      </c>
    </row>
    <row r="93" spans="1:11" x14ac:dyDescent="0.2">
      <c r="A93" s="84" t="s">
        <v>147</v>
      </c>
      <c r="B93" s="102">
        <v>7.9850944902848018E-4</v>
      </c>
      <c r="C93" s="103">
        <v>2.8250385088146195E-2</v>
      </c>
      <c r="D93" s="104">
        <v>3757</v>
      </c>
      <c r="E93" s="105">
        <v>0</v>
      </c>
      <c r="G93" s="91" t="s">
        <v>264</v>
      </c>
      <c r="H93" s="106">
        <v>-4.0379747209858506E-3</v>
      </c>
      <c r="I93" s="94"/>
      <c r="J93" s="14">
        <f t="shared" si="4"/>
        <v>-0.1428210747367539</v>
      </c>
      <c r="K93" s="14">
        <f t="shared" si="5"/>
        <v>1.1413511566602602E-4</v>
      </c>
    </row>
    <row r="94" spans="1:11" x14ac:dyDescent="0.2">
      <c r="A94" s="84" t="s">
        <v>148</v>
      </c>
      <c r="B94" s="102">
        <v>5.8291189779079058E-2</v>
      </c>
      <c r="C94" s="103">
        <v>0.23432443707391581</v>
      </c>
      <c r="D94" s="104">
        <v>3757</v>
      </c>
      <c r="E94" s="105">
        <v>0</v>
      </c>
      <c r="G94" s="91" t="s">
        <v>265</v>
      </c>
      <c r="H94" s="106">
        <v>3.646905372388899E-3</v>
      </c>
      <c r="I94" s="94"/>
      <c r="J94" s="14">
        <f t="shared" si="4"/>
        <v>1.4656272995280063E-2</v>
      </c>
      <c r="K94" s="14">
        <f t="shared" si="5"/>
        <v>-9.072141848406823E-4</v>
      </c>
    </row>
    <row r="95" spans="1:11" x14ac:dyDescent="0.2">
      <c r="A95" s="84" t="s">
        <v>149</v>
      </c>
      <c r="B95" s="107">
        <v>5.3233963268565338E-4</v>
      </c>
      <c r="C95" s="108">
        <v>2.3069414865119736E-2</v>
      </c>
      <c r="D95" s="104">
        <v>3757</v>
      </c>
      <c r="E95" s="105">
        <v>0</v>
      </c>
      <c r="G95" s="91" t="s">
        <v>266</v>
      </c>
      <c r="H95" s="106">
        <v>-1.9211286722387541E-3</v>
      </c>
      <c r="I95" s="94"/>
      <c r="J95" s="14">
        <f t="shared" si="4"/>
        <v>-8.323167234770984E-2</v>
      </c>
      <c r="K95" s="14">
        <f t="shared" si="5"/>
        <v>4.433111709598393E-5</v>
      </c>
    </row>
    <row r="96" spans="1:11" x14ac:dyDescent="0.2">
      <c r="A96" s="84" t="s">
        <v>150</v>
      </c>
      <c r="B96" s="102">
        <v>1.8631887143997867E-3</v>
      </c>
      <c r="C96" s="103">
        <v>4.3130179394484554E-2</v>
      </c>
      <c r="D96" s="104">
        <v>3757</v>
      </c>
      <c r="E96" s="105">
        <v>0</v>
      </c>
      <c r="G96" s="91" t="s">
        <v>267</v>
      </c>
      <c r="H96" s="106">
        <v>2.4488472524246832E-3</v>
      </c>
      <c r="I96" s="94"/>
      <c r="J96" s="14">
        <f t="shared" si="4"/>
        <v>5.6672256461174131E-2</v>
      </c>
      <c r="K96" s="14">
        <f t="shared" si="5"/>
        <v>-1.0578821206085836E-4</v>
      </c>
    </row>
    <row r="97" spans="1:11" x14ac:dyDescent="0.2">
      <c r="A97" s="84" t="s">
        <v>153</v>
      </c>
      <c r="B97" s="102">
        <v>0.80542986425339369</v>
      </c>
      <c r="C97" s="103">
        <v>0.39592211518310361</v>
      </c>
      <c r="D97" s="104">
        <v>3757</v>
      </c>
      <c r="E97" s="105">
        <v>0</v>
      </c>
      <c r="G97" s="91" t="s">
        <v>270</v>
      </c>
      <c r="H97" s="106">
        <v>4.1720840665087792E-2</v>
      </c>
      <c r="I97" s="94"/>
      <c r="J97" s="14">
        <f t="shared" si="4"/>
        <v>2.0503097251626051E-2</v>
      </c>
      <c r="K97" s="14">
        <f t="shared" si="5"/>
        <v>-8.4873286297428782E-2</v>
      </c>
    </row>
    <row r="98" spans="1:11" x14ac:dyDescent="0.2">
      <c r="A98" s="84" t="s">
        <v>154</v>
      </c>
      <c r="B98" s="102">
        <v>7.9850944902848022E-3</v>
      </c>
      <c r="C98" s="103">
        <v>8.9013716568280221E-2</v>
      </c>
      <c r="D98" s="104">
        <v>3757</v>
      </c>
      <c r="E98" s="105">
        <v>0</v>
      </c>
      <c r="G98" s="91" t="s">
        <v>271</v>
      </c>
      <c r="H98" s="106">
        <v>-1.0085115721118684E-2</v>
      </c>
      <c r="I98" s="94"/>
      <c r="J98" s="14">
        <f t="shared" si="4"/>
        <v>-0.11239374677121615</v>
      </c>
      <c r="K98" s="14">
        <f t="shared" si="5"/>
        <v>9.0469879343613765E-4</v>
      </c>
    </row>
    <row r="99" spans="1:11" x14ac:dyDescent="0.2">
      <c r="A99" s="84" t="s">
        <v>155</v>
      </c>
      <c r="B99" s="102">
        <v>2.6616981634282675E-3</v>
      </c>
      <c r="C99" s="103">
        <v>5.1529800042593193E-2</v>
      </c>
      <c r="D99" s="104">
        <v>3757</v>
      </c>
      <c r="E99" s="105">
        <v>0</v>
      </c>
      <c r="G99" s="91" t="s">
        <v>272</v>
      </c>
      <c r="H99" s="106">
        <v>-7.929356069432807E-3</v>
      </c>
      <c r="I99" s="94"/>
      <c r="J99" s="14">
        <f t="shared" si="4"/>
        <v>-0.15346945865128284</v>
      </c>
      <c r="K99" s="14">
        <f t="shared" si="5"/>
        <v>4.0957955337945785E-4</v>
      </c>
    </row>
    <row r="100" spans="1:11" x14ac:dyDescent="0.2">
      <c r="A100" s="84" t="s">
        <v>156</v>
      </c>
      <c r="B100" s="102">
        <v>2.129358530742614E-3</v>
      </c>
      <c r="C100" s="103">
        <v>4.6101953078766245E-2</v>
      </c>
      <c r="D100" s="104">
        <v>3757</v>
      </c>
      <c r="E100" s="105">
        <v>0</v>
      </c>
      <c r="G100" s="91" t="s">
        <v>273</v>
      </c>
      <c r="H100" s="106">
        <v>-3.4036885809262452E-3</v>
      </c>
      <c r="I100" s="94"/>
      <c r="J100" s="14">
        <f t="shared" si="4"/>
        <v>-7.3672386543094215E-2</v>
      </c>
      <c r="K100" s="14">
        <f t="shared" si="5"/>
        <v>1.5720968054007834E-4</v>
      </c>
    </row>
    <row r="101" spans="1:11" x14ac:dyDescent="0.2">
      <c r="A101" s="84" t="s">
        <v>157</v>
      </c>
      <c r="B101" s="102">
        <v>0.11951024753792919</v>
      </c>
      <c r="C101" s="103">
        <v>0.3244311392661422</v>
      </c>
      <c r="D101" s="104">
        <v>3757</v>
      </c>
      <c r="E101" s="105">
        <v>0</v>
      </c>
      <c r="G101" s="91" t="s">
        <v>274</v>
      </c>
      <c r="H101" s="106">
        <v>-1.1553819554279379E-2</v>
      </c>
      <c r="I101" s="94"/>
      <c r="J101" s="14">
        <f t="shared" si="4"/>
        <v>-3.1356483666611298E-2</v>
      </c>
      <c r="K101" s="14">
        <f t="shared" si="5"/>
        <v>4.2560644396337586E-3</v>
      </c>
    </row>
    <row r="102" spans="1:11" x14ac:dyDescent="0.2">
      <c r="A102" s="84" t="s">
        <v>158</v>
      </c>
      <c r="B102" s="102">
        <v>0.15437849347883953</v>
      </c>
      <c r="C102" s="103">
        <v>0.36135928219149716</v>
      </c>
      <c r="D102" s="104">
        <v>3757</v>
      </c>
      <c r="E102" s="105">
        <v>0</v>
      </c>
      <c r="G102" s="91" t="s">
        <v>275</v>
      </c>
      <c r="H102" s="106">
        <v>-2.8541556308161624E-2</v>
      </c>
      <c r="I102" s="94"/>
      <c r="J102" s="14">
        <f t="shared" si="4"/>
        <v>-6.6790463212664852E-2</v>
      </c>
      <c r="K102" s="14">
        <f t="shared" si="5"/>
        <v>1.2193411603193458E-2</v>
      </c>
    </row>
    <row r="103" spans="1:11" x14ac:dyDescent="0.2">
      <c r="A103" s="84" t="s">
        <v>159</v>
      </c>
      <c r="B103" s="102">
        <v>0.22943838168751668</v>
      </c>
      <c r="C103" s="103">
        <v>0.42052762227113533</v>
      </c>
      <c r="D103" s="104">
        <v>3757</v>
      </c>
      <c r="E103" s="105">
        <v>0</v>
      </c>
      <c r="G103" s="91" t="s">
        <v>276</v>
      </c>
      <c r="H103" s="106">
        <v>-2.9677872142581913E-2</v>
      </c>
      <c r="I103" s="94"/>
      <c r="J103" s="14">
        <f t="shared" si="4"/>
        <v>-5.4380801581481675E-2</v>
      </c>
      <c r="K103" s="14">
        <f t="shared" si="5"/>
        <v>1.6192141956213203E-2</v>
      </c>
    </row>
    <row r="104" spans="1:11" x14ac:dyDescent="0.2">
      <c r="A104" s="84" t="s">
        <v>160</v>
      </c>
      <c r="B104" s="107">
        <v>1.5970188980569604E-3</v>
      </c>
      <c r="C104" s="108">
        <v>3.9936110740248505E-2</v>
      </c>
      <c r="D104" s="104">
        <v>3757</v>
      </c>
      <c r="E104" s="105">
        <v>0</v>
      </c>
      <c r="G104" s="91" t="s">
        <v>277</v>
      </c>
      <c r="H104" s="106">
        <v>1.2221239502807552E-3</v>
      </c>
      <c r="I104" s="94"/>
      <c r="J104" s="14">
        <f t="shared" si="4"/>
        <v>3.0553105262868575E-2</v>
      </c>
      <c r="K104" s="14">
        <f t="shared" si="5"/>
        <v>-4.8871935904348561E-5</v>
      </c>
    </row>
    <row r="105" spans="1:11" x14ac:dyDescent="0.2">
      <c r="A105" s="84" t="s">
        <v>162</v>
      </c>
      <c r="B105" s="102">
        <v>4.5248868778280549E-2</v>
      </c>
      <c r="C105" s="103">
        <v>0.20787715272499374</v>
      </c>
      <c r="D105" s="104">
        <v>3757</v>
      </c>
      <c r="E105" s="105">
        <v>0</v>
      </c>
      <c r="G105" s="91" t="s">
        <v>279</v>
      </c>
      <c r="H105" s="106">
        <v>3.0991259573956525E-2</v>
      </c>
      <c r="I105" s="94"/>
      <c r="J105" s="14">
        <f t="shared" si="4"/>
        <v>0.14233858674870797</v>
      </c>
      <c r="K105" s="14">
        <f t="shared" si="5"/>
        <v>-6.7459045852468237E-3</v>
      </c>
    </row>
    <row r="106" spans="1:11" x14ac:dyDescent="0.2">
      <c r="A106" s="84" t="s">
        <v>163</v>
      </c>
      <c r="B106" s="102">
        <v>8.1980303433590626E-2</v>
      </c>
      <c r="C106" s="103">
        <v>0.2743712274127218</v>
      </c>
      <c r="D106" s="104">
        <v>3757</v>
      </c>
      <c r="E106" s="105">
        <v>0</v>
      </c>
      <c r="G106" s="91" t="s">
        <v>280</v>
      </c>
      <c r="H106" s="106">
        <v>-5.879567010658792E-3</v>
      </c>
      <c r="I106" s="94"/>
      <c r="J106" s="14">
        <f t="shared" si="4"/>
        <v>-1.9672464835197898E-2</v>
      </c>
      <c r="K106" s="14">
        <f t="shared" si="5"/>
        <v>1.756775636196275E-3</v>
      </c>
    </row>
    <row r="107" spans="1:11" x14ac:dyDescent="0.2">
      <c r="A107" s="84" t="s">
        <v>164</v>
      </c>
      <c r="B107" s="102">
        <v>9.0497737556561098E-2</v>
      </c>
      <c r="C107" s="103">
        <v>0.2869317179475232</v>
      </c>
      <c r="D107" s="104">
        <v>3757</v>
      </c>
      <c r="E107" s="105">
        <v>0</v>
      </c>
      <c r="G107" s="91" t="s">
        <v>281</v>
      </c>
      <c r="H107" s="106">
        <v>3.6944032089773329E-2</v>
      </c>
      <c r="I107" s="94"/>
      <c r="J107" s="14">
        <f t="shared" si="4"/>
        <v>0.1171034035894807</v>
      </c>
      <c r="K107" s="14">
        <f t="shared" si="5"/>
        <v>-1.1652079959152309E-2</v>
      </c>
    </row>
    <row r="108" spans="1:11" x14ac:dyDescent="0.2">
      <c r="A108" s="84" t="s">
        <v>165</v>
      </c>
      <c r="B108" s="102">
        <v>2.6084642001597019E-2</v>
      </c>
      <c r="C108" s="103">
        <v>0.15940827172287783</v>
      </c>
      <c r="D108" s="104">
        <v>3757</v>
      </c>
      <c r="E108" s="105">
        <v>0</v>
      </c>
      <c r="G108" s="91" t="s">
        <v>282</v>
      </c>
      <c r="H108" s="106">
        <v>2.5984609244828521E-2</v>
      </c>
      <c r="I108" s="94"/>
      <c r="J108" s="14">
        <f t="shared" si="4"/>
        <v>0.15875468532222858</v>
      </c>
      <c r="K108" s="14">
        <f t="shared" si="5"/>
        <v>-4.251970254599181E-3</v>
      </c>
    </row>
    <row r="109" spans="1:11" x14ac:dyDescent="0.2">
      <c r="A109" s="84" t="s">
        <v>166</v>
      </c>
      <c r="B109" s="102">
        <v>0.24753792919882883</v>
      </c>
      <c r="C109" s="103">
        <v>0.43163930957337648</v>
      </c>
      <c r="D109" s="104">
        <v>3757</v>
      </c>
      <c r="E109" s="105">
        <v>0</v>
      </c>
      <c r="G109" s="91" t="s">
        <v>283</v>
      </c>
      <c r="H109" s="106">
        <v>1.6797951976544226E-2</v>
      </c>
      <c r="I109" s="94"/>
      <c r="J109" s="14">
        <f t="shared" si="4"/>
        <v>2.9283296143676155E-2</v>
      </c>
      <c r="K109" s="14">
        <f t="shared" si="5"/>
        <v>-9.6333446811527508E-3</v>
      </c>
    </row>
    <row r="110" spans="1:11" x14ac:dyDescent="0.2">
      <c r="A110" s="84" t="s">
        <v>167</v>
      </c>
      <c r="B110" s="102">
        <v>2.6616981634282669E-4</v>
      </c>
      <c r="C110" s="103">
        <v>1.6314711653682951E-2</v>
      </c>
      <c r="D110" s="104">
        <v>3757</v>
      </c>
      <c r="E110" s="105">
        <v>0</v>
      </c>
      <c r="G110" s="91" t="s">
        <v>284</v>
      </c>
      <c r="H110" s="106">
        <v>1.4405876107167798E-3</v>
      </c>
      <c r="I110" s="94"/>
      <c r="J110" s="14">
        <f t="shared" si="4"/>
        <v>8.8276409681558282E-2</v>
      </c>
      <c r="K110" s="14">
        <f t="shared" si="5"/>
        <v>-2.350277148071307E-5</v>
      </c>
    </row>
    <row r="111" spans="1:11" x14ac:dyDescent="0.2">
      <c r="A111" s="84" t="s">
        <v>168</v>
      </c>
      <c r="B111" s="102">
        <v>2.6616981634282669E-4</v>
      </c>
      <c r="C111" s="103">
        <v>1.6314711653682742E-2</v>
      </c>
      <c r="D111" s="104">
        <v>3757</v>
      </c>
      <c r="E111" s="105">
        <v>0</v>
      </c>
      <c r="G111" s="91" t="s">
        <v>285</v>
      </c>
      <c r="H111" s="106">
        <v>1.654555589004848E-3</v>
      </c>
      <c r="I111" s="94"/>
      <c r="J111" s="14">
        <f t="shared" si="4"/>
        <v>0.10138795164511581</v>
      </c>
      <c r="K111" s="14">
        <f t="shared" si="5"/>
        <v>-2.699359734960485E-5</v>
      </c>
    </row>
    <row r="112" spans="1:11" x14ac:dyDescent="0.2">
      <c r="A112" s="84" t="s">
        <v>169</v>
      </c>
      <c r="B112" s="102">
        <v>0.44556827255789194</v>
      </c>
      <c r="C112" s="103">
        <v>0.4970945165627228</v>
      </c>
      <c r="D112" s="104">
        <v>3757</v>
      </c>
      <c r="E112" s="105">
        <v>0</v>
      </c>
      <c r="G112" s="91" t="s">
        <v>286</v>
      </c>
      <c r="H112" s="106">
        <v>1.2505496478594199E-2</v>
      </c>
      <c r="I112" s="94"/>
      <c r="J112" s="14">
        <f t="shared" si="4"/>
        <v>1.3947939042037946E-2</v>
      </c>
      <c r="K112" s="14">
        <f t="shared" si="5"/>
        <v>-1.1209241457691563E-2</v>
      </c>
    </row>
    <row r="113" spans="1:11" x14ac:dyDescent="0.2">
      <c r="A113" s="84" t="s">
        <v>170</v>
      </c>
      <c r="B113" s="102">
        <v>0.1466595688048975</v>
      </c>
      <c r="C113" s="103">
        <v>0.35381331214052003</v>
      </c>
      <c r="D113" s="104">
        <v>3757</v>
      </c>
      <c r="E113" s="105">
        <v>0</v>
      </c>
      <c r="G113" s="91" t="s">
        <v>287</v>
      </c>
      <c r="H113" s="106">
        <v>7.1858887987882508E-2</v>
      </c>
      <c r="I113" s="94"/>
      <c r="J113" s="14">
        <f t="shared" si="4"/>
        <v>0.17331200482481116</v>
      </c>
      <c r="K113" s="14">
        <f t="shared" si="5"/>
        <v>-2.9786311496715828E-2</v>
      </c>
    </row>
    <row r="114" spans="1:11" x14ac:dyDescent="0.2">
      <c r="A114" s="84" t="s">
        <v>171</v>
      </c>
      <c r="B114" s="102">
        <v>7.9850944902848018E-4</v>
      </c>
      <c r="C114" s="103">
        <v>2.8250385088146691E-2</v>
      </c>
      <c r="D114" s="104">
        <v>3757</v>
      </c>
      <c r="E114" s="105">
        <v>0</v>
      </c>
      <c r="G114" s="91" t="s">
        <v>288</v>
      </c>
      <c r="H114" s="106">
        <v>7.5232574874242826E-3</v>
      </c>
      <c r="I114" s="94"/>
      <c r="J114" s="14">
        <f t="shared" si="4"/>
        <v>0.26609372126354452</v>
      </c>
      <c r="K114" s="14">
        <f t="shared" si="5"/>
        <v>-2.1264815231503292E-4</v>
      </c>
    </row>
    <row r="115" spans="1:11" x14ac:dyDescent="0.2">
      <c r="A115" s="84" t="s">
        <v>172</v>
      </c>
      <c r="B115" s="102">
        <v>3.7263774287995743E-3</v>
      </c>
      <c r="C115" s="103">
        <v>6.0938329123268013E-2</v>
      </c>
      <c r="D115" s="104">
        <v>3757</v>
      </c>
      <c r="E115" s="105">
        <v>0</v>
      </c>
      <c r="G115" s="91" t="s">
        <v>289</v>
      </c>
      <c r="H115" s="106">
        <v>6.3528028281110809E-3</v>
      </c>
      <c r="I115" s="94"/>
      <c r="J115" s="14">
        <f t="shared" si="4"/>
        <v>0.10386123115125173</v>
      </c>
      <c r="K115" s="14">
        <f t="shared" si="5"/>
        <v>-3.8847374729295329E-4</v>
      </c>
    </row>
    <row r="116" spans="1:11" x14ac:dyDescent="0.2">
      <c r="A116" s="84" t="s">
        <v>173</v>
      </c>
      <c r="B116" s="102">
        <v>2.6616981634282669E-4</v>
      </c>
      <c r="C116" s="103">
        <v>1.6314711653682906E-2</v>
      </c>
      <c r="D116" s="104">
        <v>3757</v>
      </c>
      <c r="E116" s="105">
        <v>0</v>
      </c>
      <c r="G116" s="91" t="s">
        <v>290</v>
      </c>
      <c r="H116" s="106">
        <v>2.0577629018558112E-4</v>
      </c>
      <c r="I116" s="94"/>
      <c r="J116" s="14">
        <f t="shared" si="4"/>
        <v>1.2609571233321482E-2</v>
      </c>
      <c r="K116" s="14">
        <f t="shared" si="5"/>
        <v>-3.3571808395424605E-6</v>
      </c>
    </row>
    <row r="117" spans="1:11" x14ac:dyDescent="0.2">
      <c r="A117" s="84" t="s">
        <v>174</v>
      </c>
      <c r="B117" s="102">
        <v>7.9850944902848018E-4</v>
      </c>
      <c r="C117" s="103">
        <v>2.8250385088146521E-2</v>
      </c>
      <c r="D117" s="104">
        <v>3757</v>
      </c>
      <c r="E117" s="105">
        <v>0</v>
      </c>
      <c r="G117" s="91" t="s">
        <v>291</v>
      </c>
      <c r="H117" s="106">
        <v>-4.9468818503055605E-3</v>
      </c>
      <c r="I117" s="94"/>
      <c r="J117" s="14">
        <f t="shared" si="4"/>
        <v>-0.17496864920538202</v>
      </c>
      <c r="K117" s="14">
        <f t="shared" si="5"/>
        <v>1.3982577187430636E-4</v>
      </c>
    </row>
    <row r="118" spans="1:11" x14ac:dyDescent="0.2">
      <c r="A118" s="84" t="s">
        <v>175</v>
      </c>
      <c r="B118" s="102">
        <v>0.29757785467128028</v>
      </c>
      <c r="C118" s="103">
        <v>0.45725367807402112</v>
      </c>
      <c r="D118" s="104">
        <v>3757</v>
      </c>
      <c r="E118" s="105">
        <v>0</v>
      </c>
      <c r="G118" s="91" t="s">
        <v>292</v>
      </c>
      <c r="H118" s="106">
        <v>-4.4756282127797281E-2</v>
      </c>
      <c r="I118" s="94"/>
      <c r="J118" s="14">
        <f t="shared" si="4"/>
        <v>-6.8753528329313057E-2</v>
      </c>
      <c r="K118" s="14">
        <f t="shared" si="5"/>
        <v>2.912711052374839E-2</v>
      </c>
    </row>
    <row r="119" spans="1:11" ht="24" x14ac:dyDescent="0.2">
      <c r="A119" s="84" t="s">
        <v>176</v>
      </c>
      <c r="B119" s="102">
        <v>9.0497737556561094E-3</v>
      </c>
      <c r="C119" s="103">
        <v>9.4711472187233636E-2</v>
      </c>
      <c r="D119" s="104">
        <v>3757</v>
      </c>
      <c r="E119" s="105">
        <v>0</v>
      </c>
      <c r="G119" s="91" t="s">
        <v>293</v>
      </c>
      <c r="H119" s="106">
        <v>-1.217146103950765E-2</v>
      </c>
      <c r="I119" s="94"/>
      <c r="J119" s="14">
        <f t="shared" si="4"/>
        <v>-0.12734795260050974</v>
      </c>
      <c r="K119" s="14">
        <f t="shared" si="5"/>
        <v>1.1629950009178971E-3</v>
      </c>
    </row>
    <row r="120" spans="1:11" x14ac:dyDescent="0.2">
      <c r="A120" s="84" t="s">
        <v>177</v>
      </c>
      <c r="B120" s="102">
        <v>2.049507585839766E-2</v>
      </c>
      <c r="C120" s="103">
        <v>0.14170523107147467</v>
      </c>
      <c r="D120" s="104">
        <v>3757</v>
      </c>
      <c r="E120" s="105">
        <v>0</v>
      </c>
      <c r="G120" s="91" t="s">
        <v>294</v>
      </c>
      <c r="H120" s="106">
        <v>-4.7720056653477033E-3</v>
      </c>
      <c r="I120" s="94"/>
      <c r="J120" s="14">
        <f t="shared" si="4"/>
        <v>-3.2985395188989727E-2</v>
      </c>
      <c r="K120" s="14">
        <f t="shared" si="5"/>
        <v>6.9018354063918742E-4</v>
      </c>
    </row>
    <row r="121" spans="1:11" x14ac:dyDescent="0.2">
      <c r="A121" s="84" t="s">
        <v>178</v>
      </c>
      <c r="B121" s="102">
        <v>6.3348416289592757E-2</v>
      </c>
      <c r="C121" s="103">
        <v>0.24362100061171527</v>
      </c>
      <c r="D121" s="104">
        <v>3757</v>
      </c>
      <c r="E121" s="105">
        <v>0</v>
      </c>
      <c r="G121" s="91" t="s">
        <v>295</v>
      </c>
      <c r="H121" s="106">
        <v>-3.2541655086706957E-2</v>
      </c>
      <c r="I121" s="94"/>
      <c r="J121" s="14">
        <f t="shared" si="4"/>
        <v>-0.12511315813081905</v>
      </c>
      <c r="K121" s="14">
        <f t="shared" si="5"/>
        <v>8.4617594871085368E-3</v>
      </c>
    </row>
    <row r="122" spans="1:11" x14ac:dyDescent="0.2">
      <c r="A122" s="84" t="s">
        <v>179</v>
      </c>
      <c r="B122" s="102">
        <v>5.3233963268565338E-4</v>
      </c>
      <c r="C122" s="103">
        <v>2.3069414865120201E-2</v>
      </c>
      <c r="D122" s="104">
        <v>3757</v>
      </c>
      <c r="E122" s="105">
        <v>0</v>
      </c>
      <c r="G122" s="91" t="s">
        <v>296</v>
      </c>
      <c r="H122" s="106">
        <v>-3.2323310231226962E-3</v>
      </c>
      <c r="I122" s="94"/>
      <c r="J122" s="14">
        <f t="shared" si="4"/>
        <v>-0.14003867649446322</v>
      </c>
      <c r="K122" s="14">
        <f t="shared" si="5"/>
        <v>7.4587843672150841E-5</v>
      </c>
    </row>
    <row r="123" spans="1:11" x14ac:dyDescent="0.2">
      <c r="A123" s="84" t="s">
        <v>180</v>
      </c>
      <c r="B123" s="102">
        <v>1.1179132286398722E-2</v>
      </c>
      <c r="C123" s="103">
        <v>0.10515275723738571</v>
      </c>
      <c r="D123" s="104">
        <v>3757</v>
      </c>
      <c r="E123" s="105">
        <v>0</v>
      </c>
      <c r="G123" s="91" t="s">
        <v>297</v>
      </c>
      <c r="H123" s="106">
        <v>-1.7193524694437429E-2</v>
      </c>
      <c r="I123" s="94"/>
      <c r="J123" s="14">
        <f t="shared" ref="J123:J124" si="6">((1-B123)/C123)*H123</f>
        <v>-0.1616820752405744</v>
      </c>
      <c r="K123" s="14">
        <f t="shared" ref="K123:K124" si="7">((0-B123)/C123)*H123</f>
        <v>1.8278996393281629E-3</v>
      </c>
    </row>
    <row r="124" spans="1:11" ht="12.75" thickBot="1" x14ac:dyDescent="0.25">
      <c r="A124" s="85" t="s">
        <v>181</v>
      </c>
      <c r="B124" s="109">
        <v>4.4500667200427158</v>
      </c>
      <c r="C124" s="110">
        <v>4.9116276451314587</v>
      </c>
      <c r="D124" s="111">
        <v>3757</v>
      </c>
      <c r="E124" s="112">
        <v>10</v>
      </c>
      <c r="G124" s="92" t="s">
        <v>181</v>
      </c>
      <c r="H124" s="113">
        <v>-4.455766458027257E-2</v>
      </c>
      <c r="I124" s="94"/>
      <c r="J124" s="14">
        <f t="shared" si="6"/>
        <v>3.1298568783731572E-2</v>
      </c>
      <c r="K124" s="14">
        <f t="shared" si="7"/>
        <v>4.0370442264295467E-2</v>
      </c>
    </row>
    <row r="125" spans="1:11" x14ac:dyDescent="0.2">
      <c r="A125" s="93" t="s">
        <v>4</v>
      </c>
      <c r="B125" s="95"/>
      <c r="C125" s="95"/>
      <c r="D125" s="95"/>
      <c r="E125" s="95"/>
      <c r="G125" s="93" t="s">
        <v>9</v>
      </c>
      <c r="H125" s="93"/>
      <c r="I125" s="94"/>
    </row>
  </sheetData>
  <mergeCells count="6">
    <mergeCell ref="J5:K5"/>
    <mergeCell ref="A5:E5"/>
    <mergeCell ref="A125:E125"/>
    <mergeCell ref="G4:H4"/>
    <mergeCell ref="G5:G6"/>
    <mergeCell ref="G125:H125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4"/>
  <sheetViews>
    <sheetView tabSelected="1" topLeftCell="A37" workbookViewId="0">
      <selection activeCell="H31" sqref="H31"/>
    </sheetView>
  </sheetViews>
  <sheetFormatPr defaultRowHeight="12" x14ac:dyDescent="0.2"/>
  <cols>
    <col min="1" max="1" width="21.5703125" style="14" customWidth="1"/>
    <col min="2" max="2" width="9.85546875" style="14" customWidth="1"/>
    <col min="3" max="3" width="11.140625" style="14" customWidth="1"/>
    <col min="4" max="4" width="10.42578125" style="14" bestFit="1" customWidth="1"/>
    <col min="5" max="5" width="9.140625" style="14"/>
    <col min="6" max="6" width="13" style="14" customWidth="1"/>
    <col min="7" max="16384" width="9.140625" style="14"/>
  </cols>
  <sheetData>
    <row r="1" spans="1:8" x14ac:dyDescent="0.2">
      <c r="A1" s="14" t="s">
        <v>14</v>
      </c>
    </row>
    <row r="4" spans="1:8" x14ac:dyDescent="0.2">
      <c r="A4" s="14" t="s">
        <v>15</v>
      </c>
    </row>
    <row r="6" spans="1:8" ht="12.75" thickBot="1" x14ac:dyDescent="0.25">
      <c r="B6" s="114" t="s">
        <v>312</v>
      </c>
      <c r="C6" s="136"/>
      <c r="D6" s="136"/>
      <c r="E6" s="136"/>
      <c r="F6" s="136"/>
      <c r="G6" s="136"/>
      <c r="H6" s="136"/>
    </row>
    <row r="7" spans="1:8" ht="24.75" thickBot="1" x14ac:dyDescent="0.25">
      <c r="B7" s="115" t="s">
        <v>16</v>
      </c>
      <c r="C7" s="137"/>
      <c r="D7" s="116" t="s">
        <v>17</v>
      </c>
      <c r="E7" s="138"/>
      <c r="F7" s="117" t="s">
        <v>18</v>
      </c>
      <c r="G7" s="118" t="s">
        <v>19</v>
      </c>
      <c r="H7" s="119" t="s">
        <v>20</v>
      </c>
    </row>
    <row r="8" spans="1:8" ht="12.75" thickBot="1" x14ac:dyDescent="0.25">
      <c r="B8" s="139"/>
      <c r="C8" s="140"/>
      <c r="D8" s="120" t="s">
        <v>21</v>
      </c>
      <c r="E8" s="121" t="s">
        <v>22</v>
      </c>
      <c r="F8" s="121" t="s">
        <v>23</v>
      </c>
      <c r="G8" s="141"/>
      <c r="H8" s="142"/>
    </row>
    <row r="9" spans="1:8" ht="12.75" thickBot="1" x14ac:dyDescent="0.25">
      <c r="B9" s="122" t="s">
        <v>7</v>
      </c>
      <c r="C9" s="123" t="s">
        <v>24</v>
      </c>
      <c r="D9" s="143">
        <v>0.83116166232691724</v>
      </c>
      <c r="E9" s="144">
        <v>5.6489319197974164E-3</v>
      </c>
      <c r="F9" s="145"/>
      <c r="G9" s="144">
        <v>147.13607353170661</v>
      </c>
      <c r="H9" s="146">
        <v>0</v>
      </c>
    </row>
    <row r="10" spans="1:8" ht="48.75" thickBot="1" x14ac:dyDescent="0.25">
      <c r="B10" s="139"/>
      <c r="C10" s="124" t="s">
        <v>25</v>
      </c>
      <c r="D10" s="147">
        <v>0.82832567456277262</v>
      </c>
      <c r="E10" s="148">
        <v>5.6499880910546177E-3</v>
      </c>
      <c r="F10" s="148">
        <v>0.94307600409303649</v>
      </c>
      <c r="G10" s="148">
        <v>146.60662309611322</v>
      </c>
      <c r="H10" s="149">
        <v>0</v>
      </c>
    </row>
    <row r="11" spans="1:8" x14ac:dyDescent="0.2">
      <c r="B11" s="150" t="s">
        <v>26</v>
      </c>
      <c r="C11" s="136"/>
      <c r="D11" s="136"/>
      <c r="E11" s="136"/>
      <c r="F11" s="136"/>
      <c r="G11" s="136"/>
      <c r="H11" s="136"/>
    </row>
    <row r="13" spans="1:8" x14ac:dyDescent="0.2">
      <c r="C13" s="178" t="s">
        <v>183</v>
      </c>
      <c r="D13" s="178"/>
      <c r="E13" s="178"/>
      <c r="F13" s="178"/>
      <c r="G13" s="178"/>
    </row>
    <row r="16" spans="1:8" x14ac:dyDescent="0.2">
      <c r="A16" s="14" t="s">
        <v>13</v>
      </c>
    </row>
    <row r="18" spans="1:8" ht="12.75" thickBot="1" x14ac:dyDescent="0.25">
      <c r="B18" s="114" t="s">
        <v>312</v>
      </c>
      <c r="C18" s="136"/>
      <c r="D18" s="136"/>
      <c r="E18" s="136"/>
      <c r="F18" s="136"/>
      <c r="G18" s="136"/>
      <c r="H18" s="136"/>
    </row>
    <row r="19" spans="1:8" ht="24.75" thickBot="1" x14ac:dyDescent="0.25">
      <c r="B19" s="115" t="s">
        <v>16</v>
      </c>
      <c r="C19" s="137"/>
      <c r="D19" s="116" t="s">
        <v>17</v>
      </c>
      <c r="E19" s="138"/>
      <c r="F19" s="117" t="s">
        <v>18</v>
      </c>
      <c r="G19" s="118" t="s">
        <v>19</v>
      </c>
      <c r="H19" s="119" t="s">
        <v>20</v>
      </c>
    </row>
    <row r="20" spans="1:8" ht="12.75" thickBot="1" x14ac:dyDescent="0.25">
      <c r="B20" s="139"/>
      <c r="C20" s="140"/>
      <c r="D20" s="120" t="s">
        <v>21</v>
      </c>
      <c r="E20" s="121" t="s">
        <v>22</v>
      </c>
      <c r="F20" s="121" t="s">
        <v>23</v>
      </c>
      <c r="G20" s="141"/>
      <c r="H20" s="142"/>
    </row>
    <row r="21" spans="1:8" ht="12.75" thickBot="1" x14ac:dyDescent="0.25">
      <c r="B21" s="122" t="s">
        <v>7</v>
      </c>
      <c r="C21" s="123" t="s">
        <v>24</v>
      </c>
      <c r="D21" s="143">
        <v>-0.59179064325911823</v>
      </c>
      <c r="E21" s="144">
        <v>3.3974643242379175E-3</v>
      </c>
      <c r="F21" s="145"/>
      <c r="G21" s="144">
        <v>-174.18597718222171</v>
      </c>
      <c r="H21" s="146">
        <v>0</v>
      </c>
    </row>
    <row r="22" spans="1:8" ht="48.75" thickBot="1" x14ac:dyDescent="0.25">
      <c r="B22" s="139"/>
      <c r="C22" s="124" t="s">
        <v>27</v>
      </c>
      <c r="D22" s="147">
        <v>0.52659971141961404</v>
      </c>
      <c r="E22" s="148">
        <v>3.3979165657473066E-3</v>
      </c>
      <c r="F22" s="148">
        <v>0.9299443360482379</v>
      </c>
      <c r="G22" s="148">
        <v>154.97723420521908</v>
      </c>
      <c r="H22" s="149">
        <v>0</v>
      </c>
    </row>
    <row r="23" spans="1:8" x14ac:dyDescent="0.2">
      <c r="B23" s="150" t="s">
        <v>26</v>
      </c>
      <c r="C23" s="136"/>
      <c r="D23" s="136"/>
      <c r="E23" s="136"/>
      <c r="F23" s="136"/>
      <c r="G23" s="136"/>
      <c r="H23" s="136"/>
    </row>
    <row r="25" spans="1:8" x14ac:dyDescent="0.2">
      <c r="C25" s="178" t="s">
        <v>182</v>
      </c>
      <c r="D25" s="178"/>
      <c r="E25" s="178"/>
      <c r="F25" s="178"/>
      <c r="G25" s="178"/>
    </row>
    <row r="28" spans="1:8" x14ac:dyDescent="0.2">
      <c r="A28" s="14" t="s">
        <v>28</v>
      </c>
    </row>
    <row r="30" spans="1:8" x14ac:dyDescent="0.2">
      <c r="B30" s="114" t="s">
        <v>29</v>
      </c>
      <c r="C30" s="136"/>
      <c r="D30" s="136"/>
    </row>
    <row r="31" spans="1:8" ht="12.75" thickBot="1" x14ac:dyDescent="0.25">
      <c r="B31" s="151" t="s">
        <v>30</v>
      </c>
      <c r="C31" s="152"/>
      <c r="D31" s="152"/>
      <c r="E31" s="40"/>
    </row>
    <row r="32" spans="1:8" x14ac:dyDescent="0.2">
      <c r="B32" s="125" t="s">
        <v>31</v>
      </c>
      <c r="C32" s="123" t="s">
        <v>32</v>
      </c>
      <c r="D32" s="153">
        <v>40506.078985</v>
      </c>
      <c r="E32" s="40"/>
    </row>
    <row r="33" spans="2:5" x14ac:dyDescent="0.2">
      <c r="B33" s="154"/>
      <c r="C33" s="126" t="s">
        <v>33</v>
      </c>
      <c r="D33" s="155">
        <v>0</v>
      </c>
      <c r="E33" s="40"/>
    </row>
    <row r="34" spans="2:5" x14ac:dyDescent="0.2">
      <c r="B34" s="127" t="s">
        <v>1</v>
      </c>
      <c r="C34" s="156"/>
      <c r="D34" s="157">
        <v>-0.31648950710883794</v>
      </c>
      <c r="E34" s="40"/>
    </row>
    <row r="35" spans="2:5" x14ac:dyDescent="0.2">
      <c r="B35" s="127" t="s">
        <v>34</v>
      </c>
      <c r="C35" s="156"/>
      <c r="D35" s="157">
        <v>-0.50938388769195453</v>
      </c>
      <c r="E35" s="40"/>
    </row>
    <row r="36" spans="2:5" x14ac:dyDescent="0.2">
      <c r="B36" s="127" t="s">
        <v>35</v>
      </c>
      <c r="C36" s="156"/>
      <c r="D36" s="158">
        <v>-0.51936478944021236</v>
      </c>
      <c r="E36" s="40"/>
    </row>
    <row r="37" spans="2:5" x14ac:dyDescent="0.2">
      <c r="B37" s="127" t="s">
        <v>36</v>
      </c>
      <c r="C37" s="156"/>
      <c r="D37" s="159">
        <v>0.79422261313260256</v>
      </c>
      <c r="E37" s="40"/>
    </row>
    <row r="38" spans="2:5" x14ac:dyDescent="0.2">
      <c r="B38" s="127" t="s">
        <v>37</v>
      </c>
      <c r="C38" s="156"/>
      <c r="D38" s="160">
        <v>1.0637178859017993</v>
      </c>
      <c r="E38" s="40"/>
    </row>
    <row r="39" spans="2:5" x14ac:dyDescent="0.2">
      <c r="B39" s="127" t="s">
        <v>38</v>
      </c>
      <c r="C39" s="156"/>
      <c r="D39" s="160">
        <v>1.217024835555112E-2</v>
      </c>
      <c r="E39" s="40"/>
    </row>
    <row r="40" spans="2:5" x14ac:dyDescent="0.2">
      <c r="B40" s="127" t="s">
        <v>39</v>
      </c>
      <c r="C40" s="156"/>
      <c r="D40" s="160">
        <v>0.68426400861704106</v>
      </c>
      <c r="E40" s="40"/>
    </row>
    <row r="41" spans="2:5" x14ac:dyDescent="0.2">
      <c r="B41" s="127" t="s">
        <v>40</v>
      </c>
      <c r="C41" s="156"/>
      <c r="D41" s="160">
        <v>2.4339895927467988E-2</v>
      </c>
      <c r="E41" s="40"/>
    </row>
    <row r="42" spans="2:5" x14ac:dyDescent="0.2">
      <c r="B42" s="127" t="s">
        <v>41</v>
      </c>
      <c r="C42" s="156"/>
      <c r="D42" s="158">
        <v>-2.1085156010836665</v>
      </c>
      <c r="E42" s="40"/>
    </row>
    <row r="43" spans="2:5" x14ac:dyDescent="0.2">
      <c r="B43" s="127" t="s">
        <v>42</v>
      </c>
      <c r="C43" s="156"/>
      <c r="D43" s="158">
        <v>2.419433336275806</v>
      </c>
      <c r="E43" s="40"/>
    </row>
    <row r="44" spans="2:5" ht="12.75" thickBot="1" x14ac:dyDescent="0.25">
      <c r="B44" s="128" t="s">
        <v>43</v>
      </c>
      <c r="C44" s="126" t="s">
        <v>44</v>
      </c>
      <c r="D44" s="157">
        <v>-0.9500048661598981</v>
      </c>
      <c r="E44" s="40"/>
    </row>
    <row r="45" spans="2:5" x14ac:dyDescent="0.2">
      <c r="B45" s="154"/>
      <c r="C45" s="126" t="s">
        <v>45</v>
      </c>
      <c r="D45" s="157">
        <v>-0.67406222762664003</v>
      </c>
      <c r="E45" s="40"/>
    </row>
    <row r="46" spans="2:5" x14ac:dyDescent="0.2">
      <c r="B46" s="154"/>
      <c r="C46" s="126" t="s">
        <v>46</v>
      </c>
      <c r="D46" s="157">
        <v>-0.33441765986821337</v>
      </c>
      <c r="E46" s="40"/>
    </row>
    <row r="47" spans="2:5" ht="12.75" thickBot="1" x14ac:dyDescent="0.25">
      <c r="B47" s="139"/>
      <c r="C47" s="124" t="s">
        <v>47</v>
      </c>
      <c r="D47" s="161">
        <v>0.21297768065310421</v>
      </c>
      <c r="E47" s="40"/>
    </row>
    <row r="49" spans="1:1" x14ac:dyDescent="0.2">
      <c r="A49" s="14" t="s">
        <v>56</v>
      </c>
    </row>
    <row r="86" spans="1:9" x14ac:dyDescent="0.2">
      <c r="A86" s="114" t="s">
        <v>48</v>
      </c>
      <c r="B86" s="136"/>
      <c r="C86" s="136"/>
      <c r="D86" s="136"/>
      <c r="E86" s="136"/>
      <c r="F86" s="136"/>
      <c r="G86" s="136"/>
      <c r="H86" s="162"/>
      <c r="I86" s="40"/>
    </row>
    <row r="87" spans="1:9" ht="12.75" thickBot="1" x14ac:dyDescent="0.25">
      <c r="A87" s="129" t="s">
        <v>49</v>
      </c>
      <c r="B87" s="163"/>
      <c r="C87" s="163"/>
      <c r="D87" s="163"/>
      <c r="E87" s="163"/>
      <c r="F87" s="163"/>
      <c r="G87" s="163"/>
      <c r="H87" s="162"/>
      <c r="I87" s="40"/>
    </row>
    <row r="88" spans="1:9" ht="12.75" thickBot="1" x14ac:dyDescent="0.25">
      <c r="A88" s="135" t="s">
        <v>3</v>
      </c>
      <c r="B88" s="130" t="s">
        <v>50</v>
      </c>
      <c r="C88" s="164"/>
      <c r="D88" s="164"/>
      <c r="E88" s="164"/>
      <c r="F88" s="164"/>
      <c r="G88" s="137"/>
      <c r="H88" s="162"/>
      <c r="I88" s="40"/>
    </row>
    <row r="89" spans="1:9" ht="12.75" thickBot="1" x14ac:dyDescent="0.25">
      <c r="A89" s="165"/>
      <c r="B89" s="120" t="s">
        <v>7</v>
      </c>
      <c r="C89" s="121" t="s">
        <v>51</v>
      </c>
      <c r="D89" s="121" t="s">
        <v>52</v>
      </c>
      <c r="E89" s="121" t="s">
        <v>53</v>
      </c>
      <c r="F89" s="121" t="s">
        <v>54</v>
      </c>
      <c r="G89" s="131" t="s">
        <v>55</v>
      </c>
      <c r="H89" s="162"/>
      <c r="I89" s="40"/>
    </row>
    <row r="90" spans="1:9" x14ac:dyDescent="0.2">
      <c r="A90" s="132" t="s">
        <v>57</v>
      </c>
      <c r="B90" s="166">
        <v>0.95613208591900734</v>
      </c>
      <c r="C90" s="167">
        <v>0.99856723193289021</v>
      </c>
      <c r="D90" s="167">
        <v>0.99886091504764296</v>
      </c>
      <c r="E90" s="167">
        <v>1</v>
      </c>
      <c r="F90" s="167">
        <v>0.99913946698067679</v>
      </c>
      <c r="G90" s="168">
        <v>0.99108874207734243</v>
      </c>
      <c r="H90" s="162"/>
      <c r="I90" s="40"/>
    </row>
    <row r="91" spans="1:9" x14ac:dyDescent="0.2">
      <c r="A91" s="133" t="s">
        <v>58</v>
      </c>
      <c r="B91" s="169">
        <v>0.15511870106691708</v>
      </c>
      <c r="C91" s="170">
        <v>0.23146513459686058</v>
      </c>
      <c r="D91" s="170">
        <v>0.27411324464683723</v>
      </c>
      <c r="E91" s="170">
        <v>0.29540061648317611</v>
      </c>
      <c r="F91" s="170">
        <v>0.22811245625838597</v>
      </c>
      <c r="G91" s="171">
        <v>0.23658779532760382</v>
      </c>
      <c r="H91" s="162"/>
      <c r="I91" s="40"/>
    </row>
    <row r="92" spans="1:9" x14ac:dyDescent="0.2">
      <c r="A92" s="133" t="s">
        <v>59</v>
      </c>
      <c r="B92" s="169">
        <v>0.17576591602386693</v>
      </c>
      <c r="C92" s="170">
        <v>0.11407111360368857</v>
      </c>
      <c r="D92" s="170">
        <v>8.7872887756675899E-2</v>
      </c>
      <c r="E92" s="170">
        <v>8.9402902539114537E-2</v>
      </c>
      <c r="F92" s="170">
        <v>4.9726697955705078E-2</v>
      </c>
      <c r="G92" s="171">
        <v>9.9411981499498731E-2</v>
      </c>
      <c r="H92" s="162"/>
      <c r="I92" s="40"/>
    </row>
    <row r="93" spans="1:9" x14ac:dyDescent="0.2">
      <c r="A93" s="133" t="s">
        <v>60</v>
      </c>
      <c r="B93" s="169">
        <v>0.74770388425794998</v>
      </c>
      <c r="C93" s="170">
        <v>0.92290491427010912</v>
      </c>
      <c r="D93" s="170">
        <v>0.95001478557771002</v>
      </c>
      <c r="E93" s="170">
        <v>0.9794929626882809</v>
      </c>
      <c r="F93" s="170">
        <v>0.974550594263773</v>
      </c>
      <c r="G93" s="171">
        <v>0.91945479979150901</v>
      </c>
      <c r="H93" s="162"/>
      <c r="I93" s="40"/>
    </row>
    <row r="94" spans="1:9" ht="24" x14ac:dyDescent="0.2">
      <c r="A94" s="133" t="s">
        <v>61</v>
      </c>
      <c r="B94" s="169">
        <v>8.090671463581868E-3</v>
      </c>
      <c r="C94" s="170">
        <v>2.8384723752375378E-2</v>
      </c>
      <c r="D94" s="170">
        <v>5.9658931796947257E-2</v>
      </c>
      <c r="E94" s="170">
        <v>0.23167342641739888</v>
      </c>
      <c r="F94" s="170">
        <v>0.51882005067053727</v>
      </c>
      <c r="G94" s="171">
        <v>0.19724802090894789</v>
      </c>
      <c r="H94" s="162"/>
      <c r="I94" s="40"/>
    </row>
    <row r="95" spans="1:9" x14ac:dyDescent="0.2">
      <c r="A95" s="133" t="s">
        <v>62</v>
      </c>
      <c r="B95" s="169">
        <v>1.9941866638819431E-3</v>
      </c>
      <c r="C95" s="170">
        <v>3.576612618290409E-2</v>
      </c>
      <c r="D95" s="170">
        <v>7.9967655599242293E-2</v>
      </c>
      <c r="E95" s="170">
        <v>0.28062612430548695</v>
      </c>
      <c r="F95" s="170">
        <v>0.62572114238872623</v>
      </c>
      <c r="G95" s="171">
        <v>0.23838694094285959</v>
      </c>
      <c r="H95" s="162"/>
      <c r="I95" s="40"/>
    </row>
    <row r="96" spans="1:9" x14ac:dyDescent="0.2">
      <c r="A96" s="133" t="s">
        <v>63</v>
      </c>
      <c r="B96" s="169">
        <v>5.7571745193310351E-3</v>
      </c>
      <c r="C96" s="170">
        <v>1.8859677105550147E-2</v>
      </c>
      <c r="D96" s="170">
        <v>4.5209684813499865E-2</v>
      </c>
      <c r="E96" s="170">
        <v>0.10685316393310869</v>
      </c>
      <c r="F96" s="170">
        <v>0.35115109377339204</v>
      </c>
      <c r="G96" s="171">
        <v>0.12448929047426142</v>
      </c>
      <c r="H96" s="162"/>
      <c r="I96" s="40"/>
    </row>
    <row r="97" spans="1:9" ht="24" x14ac:dyDescent="0.2">
      <c r="A97" s="133" t="s">
        <v>64</v>
      </c>
      <c r="B97" s="169">
        <v>0.79701243975103142</v>
      </c>
      <c r="C97" s="170">
        <v>0.94617396484105254</v>
      </c>
      <c r="D97" s="170">
        <v>0.95924161517852558</v>
      </c>
      <c r="E97" s="170">
        <v>0.97136804779073904</v>
      </c>
      <c r="F97" s="170">
        <v>0.97476134678377147</v>
      </c>
      <c r="G97" s="171">
        <v>0.93291208437916684</v>
      </c>
      <c r="H97" s="162"/>
      <c r="I97" s="40"/>
    </row>
    <row r="98" spans="1:9" ht="24" x14ac:dyDescent="0.2">
      <c r="A98" s="133" t="s">
        <v>65</v>
      </c>
      <c r="B98" s="169">
        <v>9.3701793711166437E-3</v>
      </c>
      <c r="C98" s="170">
        <v>1.4347304303373446E-2</v>
      </c>
      <c r="D98" s="170">
        <v>3.9787856050966852E-2</v>
      </c>
      <c r="E98" s="170">
        <v>0.11771672101098733</v>
      </c>
      <c r="F98" s="170">
        <v>0.30514218074680405</v>
      </c>
      <c r="G98" s="171">
        <v>0.11364379815450021</v>
      </c>
      <c r="H98" s="162"/>
      <c r="I98" s="40"/>
    </row>
    <row r="99" spans="1:9" x14ac:dyDescent="0.2">
      <c r="A99" s="133" t="s">
        <v>66</v>
      </c>
      <c r="B99" s="169">
        <v>4.0378868753294363E-2</v>
      </c>
      <c r="C99" s="170">
        <v>0.16733972224541624</v>
      </c>
      <c r="D99" s="170">
        <v>0.3961024230305899</v>
      </c>
      <c r="E99" s="170">
        <v>0.73865789464498532</v>
      </c>
      <c r="F99" s="170">
        <v>0.87047259455115522</v>
      </c>
      <c r="G99" s="171">
        <v>0.47950501713241112</v>
      </c>
      <c r="H99" s="162"/>
      <c r="I99" s="40"/>
    </row>
    <row r="100" spans="1:9" x14ac:dyDescent="0.2">
      <c r="A100" s="133" t="s">
        <v>67</v>
      </c>
      <c r="B100" s="169">
        <v>4.9557519358109413E-3</v>
      </c>
      <c r="C100" s="170">
        <v>1.3106724345788792E-2</v>
      </c>
      <c r="D100" s="170">
        <v>3.0782821127818643E-2</v>
      </c>
      <c r="E100" s="170">
        <v>7.6316160127205504E-2</v>
      </c>
      <c r="F100" s="170">
        <v>0.20576250824636164</v>
      </c>
      <c r="G100" s="171">
        <v>7.7086603481460791E-2</v>
      </c>
      <c r="H100" s="162"/>
      <c r="I100" s="40"/>
    </row>
    <row r="101" spans="1:9" x14ac:dyDescent="0.2">
      <c r="A101" s="133" t="s">
        <v>68</v>
      </c>
      <c r="B101" s="169">
        <v>1.2161842177063507E-3</v>
      </c>
      <c r="C101" s="170">
        <v>1.0836179286320335E-2</v>
      </c>
      <c r="D101" s="170">
        <v>6.3137180190374264E-3</v>
      </c>
      <c r="E101" s="170">
        <v>3.8186250203116084E-2</v>
      </c>
      <c r="F101" s="170">
        <v>0.10523942203045721</v>
      </c>
      <c r="G101" s="171">
        <v>3.8041833586736663E-2</v>
      </c>
      <c r="H101" s="162"/>
      <c r="I101" s="40"/>
    </row>
    <row r="102" spans="1:9" x14ac:dyDescent="0.2">
      <c r="A102" s="133" t="s">
        <v>69</v>
      </c>
      <c r="B102" s="169">
        <v>0.10983930155850934</v>
      </c>
      <c r="C102" s="170">
        <v>0.18953286142095643</v>
      </c>
      <c r="D102" s="170">
        <v>0.3006523942753162</v>
      </c>
      <c r="E102" s="170">
        <v>0.54288132693747759</v>
      </c>
      <c r="F102" s="170">
        <v>0.63909147327695814</v>
      </c>
      <c r="G102" s="171">
        <v>0.38071337925946114</v>
      </c>
      <c r="H102" s="162"/>
      <c r="I102" s="40"/>
    </row>
    <row r="103" spans="1:9" x14ac:dyDescent="0.2">
      <c r="A103" s="133" t="s">
        <v>70</v>
      </c>
      <c r="B103" s="169">
        <v>7.1908977259214869E-3</v>
      </c>
      <c r="C103" s="170">
        <v>2.4581192834660356E-2</v>
      </c>
      <c r="D103" s="170">
        <v>0.11441858153730677</v>
      </c>
      <c r="E103" s="170">
        <v>0.29004814997829176</v>
      </c>
      <c r="F103" s="170">
        <v>0.56153035286578246</v>
      </c>
      <c r="G103" s="171">
        <v>0.22885379570576284</v>
      </c>
      <c r="H103" s="162"/>
      <c r="I103" s="40"/>
    </row>
    <row r="104" spans="1:9" x14ac:dyDescent="0.2">
      <c r="A104" s="133" t="s">
        <v>71</v>
      </c>
      <c r="B104" s="169">
        <v>3.3501575996025282E-2</v>
      </c>
      <c r="C104" s="170">
        <v>0.17950437886170281</v>
      </c>
      <c r="D104" s="170">
        <v>0.33356781441321337</v>
      </c>
      <c r="E104" s="170">
        <v>0.60922610631252605</v>
      </c>
      <c r="F104" s="170">
        <v>0.70167334826126482</v>
      </c>
      <c r="G104" s="171">
        <v>0.39985149327591935</v>
      </c>
      <c r="H104" s="162"/>
      <c r="I104" s="40"/>
    </row>
    <row r="105" spans="1:9" x14ac:dyDescent="0.2">
      <c r="A105" s="133" t="s">
        <v>72</v>
      </c>
      <c r="B105" s="169">
        <v>0.20980400174582348</v>
      </c>
      <c r="C105" s="170">
        <v>0.40711051857367769</v>
      </c>
      <c r="D105" s="170">
        <v>0.5150459251920253</v>
      </c>
      <c r="E105" s="170">
        <v>0.65160897821584951</v>
      </c>
      <c r="F105" s="170">
        <v>0.44597347308766949</v>
      </c>
      <c r="G105" s="171">
        <v>0.44790095642150618</v>
      </c>
      <c r="H105" s="162"/>
      <c r="I105" s="40"/>
    </row>
    <row r="106" spans="1:9" x14ac:dyDescent="0.2">
      <c r="A106" s="133" t="s">
        <v>73</v>
      </c>
      <c r="B106" s="169">
        <v>0.14891118479814316</v>
      </c>
      <c r="C106" s="170">
        <v>0.32515595512091289</v>
      </c>
      <c r="D106" s="170">
        <v>0.37642492187155091</v>
      </c>
      <c r="E106" s="170">
        <v>0.49758403281917701</v>
      </c>
      <c r="F106" s="170">
        <v>0.64718039458030197</v>
      </c>
      <c r="G106" s="171">
        <v>0.4186940222335846</v>
      </c>
      <c r="H106" s="162"/>
      <c r="I106" s="40"/>
    </row>
    <row r="107" spans="1:9" x14ac:dyDescent="0.2">
      <c r="A107" s="133" t="s">
        <v>74</v>
      </c>
      <c r="B107" s="169">
        <v>9.6273824580273126E-3</v>
      </c>
      <c r="C107" s="170">
        <v>2.2926370153942128E-2</v>
      </c>
      <c r="D107" s="170">
        <v>4.4685622337853351E-2</v>
      </c>
      <c r="E107" s="170">
        <v>9.9724067439199121E-2</v>
      </c>
      <c r="F107" s="170">
        <v>0.32767692595464287</v>
      </c>
      <c r="G107" s="171">
        <v>0.11835585467881649</v>
      </c>
      <c r="H107" s="162"/>
      <c r="I107" s="40"/>
    </row>
    <row r="108" spans="1:9" x14ac:dyDescent="0.2">
      <c r="A108" s="133" t="s">
        <v>75</v>
      </c>
      <c r="B108" s="169">
        <v>0.53006522763447539</v>
      </c>
      <c r="C108" s="170">
        <v>0.78357391599414306</v>
      </c>
      <c r="D108" s="170">
        <v>0.84800063883085697</v>
      </c>
      <c r="E108" s="170">
        <v>0.90345206407843248</v>
      </c>
      <c r="F108" s="170">
        <v>0.9126972030392505</v>
      </c>
      <c r="G108" s="171">
        <v>0.80469880599502419</v>
      </c>
      <c r="H108" s="162"/>
      <c r="I108" s="40"/>
    </row>
    <row r="109" spans="1:9" x14ac:dyDescent="0.2">
      <c r="A109" s="133" t="s">
        <v>76</v>
      </c>
      <c r="B109" s="169">
        <v>0.18014641301112969</v>
      </c>
      <c r="C109" s="170">
        <v>0.31319593069641527</v>
      </c>
      <c r="D109" s="170">
        <v>0.40642725979301064</v>
      </c>
      <c r="E109" s="170">
        <v>0.50644243390817045</v>
      </c>
      <c r="F109" s="170">
        <v>0.62053606839802788</v>
      </c>
      <c r="G109" s="171">
        <v>0.42270994175057586</v>
      </c>
      <c r="H109" s="162"/>
      <c r="I109" s="40"/>
    </row>
    <row r="110" spans="1:9" x14ac:dyDescent="0.2">
      <c r="A110" s="133" t="s">
        <v>77</v>
      </c>
      <c r="B110" s="169">
        <v>1.3564158735877732E-3</v>
      </c>
      <c r="C110" s="170">
        <v>1.8403069030798403E-2</v>
      </c>
      <c r="D110" s="170">
        <v>2.3117545246500761E-2</v>
      </c>
      <c r="E110" s="170">
        <v>3.7413878569900617E-2</v>
      </c>
      <c r="F110" s="170">
        <v>7.072282594751203E-2</v>
      </c>
      <c r="G110" s="171">
        <v>3.3344107442513225E-2</v>
      </c>
      <c r="H110" s="162"/>
      <c r="I110" s="40"/>
    </row>
    <row r="111" spans="1:9" x14ac:dyDescent="0.2">
      <c r="A111" s="133" t="s">
        <v>78</v>
      </c>
      <c r="B111" s="169">
        <v>0.11267333206073375</v>
      </c>
      <c r="C111" s="170">
        <v>0.32488319846854552</v>
      </c>
      <c r="D111" s="170">
        <v>0.44437748302671992</v>
      </c>
      <c r="E111" s="170">
        <v>0.64791204006580583</v>
      </c>
      <c r="F111" s="170">
        <v>0.60082631216679627</v>
      </c>
      <c r="G111" s="171">
        <v>0.4418047462187778</v>
      </c>
      <c r="H111" s="162"/>
      <c r="I111" s="40"/>
    </row>
    <row r="112" spans="1:9" ht="24" x14ac:dyDescent="0.2">
      <c r="A112" s="133" t="s">
        <v>79</v>
      </c>
      <c r="B112" s="169">
        <v>0.42504653621309929</v>
      </c>
      <c r="C112" s="170">
        <v>0.61582806423510683</v>
      </c>
      <c r="D112" s="170">
        <v>0.65289747458197422</v>
      </c>
      <c r="E112" s="170">
        <v>0.73131079554699918</v>
      </c>
      <c r="F112" s="170">
        <v>0.54534873795548022</v>
      </c>
      <c r="G112" s="171">
        <v>0.59130036805219521</v>
      </c>
      <c r="H112" s="162"/>
      <c r="I112" s="40"/>
    </row>
    <row r="113" spans="1:9" x14ac:dyDescent="0.2">
      <c r="A113" s="133" t="s">
        <v>80</v>
      </c>
      <c r="B113" s="169">
        <v>0.88297226237367621</v>
      </c>
      <c r="C113" s="170">
        <v>0.89914633993151738</v>
      </c>
      <c r="D113" s="170">
        <v>0.84151159419197208</v>
      </c>
      <c r="E113" s="170">
        <v>0.77620850814787157</v>
      </c>
      <c r="F113" s="170">
        <v>0.330237669751551</v>
      </c>
      <c r="G113" s="171">
        <v>0.71428041979805368</v>
      </c>
      <c r="H113" s="162"/>
      <c r="I113" s="40"/>
    </row>
    <row r="114" spans="1:9" x14ac:dyDescent="0.2">
      <c r="A114" s="133" t="s">
        <v>81</v>
      </c>
      <c r="B114" s="169">
        <v>3.3140518445265055E-2</v>
      </c>
      <c r="C114" s="170">
        <v>9.5922123618818966E-2</v>
      </c>
      <c r="D114" s="170">
        <v>0.13919128597593136</v>
      </c>
      <c r="E114" s="170">
        <v>0.22721229861368478</v>
      </c>
      <c r="F114" s="170">
        <v>0.18428173300702633</v>
      </c>
      <c r="G114" s="171">
        <v>0.140738674553054</v>
      </c>
      <c r="H114" s="162"/>
      <c r="I114" s="40"/>
    </row>
    <row r="115" spans="1:9" x14ac:dyDescent="0.2">
      <c r="A115" s="133" t="s">
        <v>82</v>
      </c>
      <c r="B115" s="169">
        <v>0.92764704517711027</v>
      </c>
      <c r="C115" s="170">
        <v>0.91170554674041404</v>
      </c>
      <c r="D115" s="170">
        <v>0.89848143653213552</v>
      </c>
      <c r="E115" s="170">
        <v>0.86158912107137131</v>
      </c>
      <c r="F115" s="170">
        <v>0.35939360902248563</v>
      </c>
      <c r="G115" s="171">
        <v>0.75954819654384265</v>
      </c>
      <c r="H115" s="162"/>
      <c r="I115" s="40"/>
    </row>
    <row r="116" spans="1:9" x14ac:dyDescent="0.2">
      <c r="A116" s="133" t="s">
        <v>83</v>
      </c>
      <c r="B116" s="169">
        <v>0.92728693964424436</v>
      </c>
      <c r="C116" s="170">
        <v>0.96021383989402209</v>
      </c>
      <c r="D116" s="170">
        <v>0.95487209247333782</v>
      </c>
      <c r="E116" s="170">
        <v>0.97516314452726005</v>
      </c>
      <c r="F116" s="170">
        <v>0.98352235723025461</v>
      </c>
      <c r="G116" s="171">
        <v>0.96205793165473141</v>
      </c>
      <c r="H116" s="162"/>
      <c r="I116" s="40"/>
    </row>
    <row r="117" spans="1:9" ht="24" x14ac:dyDescent="0.2">
      <c r="A117" s="133" t="s">
        <v>84</v>
      </c>
      <c r="B117" s="169">
        <v>1.7341391231573977E-4</v>
      </c>
      <c r="C117" s="170">
        <v>2.9659950691984516E-3</v>
      </c>
      <c r="D117" s="170">
        <v>7.1824423415477938E-4</v>
      </c>
      <c r="E117" s="170">
        <v>4.4984874317408937E-3</v>
      </c>
      <c r="F117" s="170">
        <v>0.12897289004136028</v>
      </c>
      <c r="G117" s="171">
        <v>3.4933328451160886E-2</v>
      </c>
      <c r="H117" s="162"/>
      <c r="I117" s="40"/>
    </row>
    <row r="118" spans="1:9" x14ac:dyDescent="0.2">
      <c r="A118" s="133" t="s">
        <v>85</v>
      </c>
      <c r="B118" s="169">
        <v>0.19176393377844059</v>
      </c>
      <c r="C118" s="170">
        <v>0.26499591742149015</v>
      </c>
      <c r="D118" s="170">
        <v>0.31700441157991616</v>
      </c>
      <c r="E118" s="170">
        <v>0.4380360898395419</v>
      </c>
      <c r="F118" s="170">
        <v>0.52837407975920059</v>
      </c>
      <c r="G118" s="171">
        <v>0.36294809662605282</v>
      </c>
      <c r="H118" s="162"/>
      <c r="I118" s="40"/>
    </row>
    <row r="119" spans="1:9" x14ac:dyDescent="0.2">
      <c r="A119" s="133" t="s">
        <v>86</v>
      </c>
      <c r="B119" s="169">
        <v>0.15316239377822025</v>
      </c>
      <c r="C119" s="170">
        <v>0.27380841669513301</v>
      </c>
      <c r="D119" s="170">
        <v>0.28632387942818782</v>
      </c>
      <c r="E119" s="170">
        <v>0.36060780812277504</v>
      </c>
      <c r="F119" s="170">
        <v>0.24579833072908444</v>
      </c>
      <c r="G119" s="171">
        <v>0.26333619129782593</v>
      </c>
      <c r="H119" s="162"/>
      <c r="I119" s="40"/>
    </row>
    <row r="120" spans="1:9" ht="24" x14ac:dyDescent="0.2">
      <c r="A120" s="133" t="s">
        <v>87</v>
      </c>
      <c r="B120" s="169">
        <v>1.2233934539980354E-2</v>
      </c>
      <c r="C120" s="170">
        <v>1.3851761656072088E-2</v>
      </c>
      <c r="D120" s="170">
        <v>1.3532060351129842E-2</v>
      </c>
      <c r="E120" s="170">
        <v>1.9631120340330217E-2</v>
      </c>
      <c r="F120" s="170">
        <v>7.2641283963665428E-3</v>
      </c>
      <c r="G120" s="171">
        <v>1.2929120536764283E-2</v>
      </c>
      <c r="H120" s="162"/>
      <c r="I120" s="40"/>
    </row>
    <row r="121" spans="1:9" ht="24" x14ac:dyDescent="0.2">
      <c r="A121" s="133" t="s">
        <v>88</v>
      </c>
      <c r="B121" s="169">
        <v>6.8451123153136909E-2</v>
      </c>
      <c r="C121" s="170">
        <v>6.478481444825307E-2</v>
      </c>
      <c r="D121" s="170">
        <v>5.1577948949624433E-2</v>
      </c>
      <c r="E121" s="170">
        <v>3.974081609211131E-2</v>
      </c>
      <c r="F121" s="170">
        <v>1.6034223987700102E-2</v>
      </c>
      <c r="G121" s="171">
        <v>4.5534934097884679E-2</v>
      </c>
      <c r="H121" s="162"/>
      <c r="I121" s="40"/>
    </row>
    <row r="122" spans="1:9" x14ac:dyDescent="0.2">
      <c r="A122" s="133" t="s">
        <v>89</v>
      </c>
      <c r="B122" s="169">
        <v>0.12214075479841448</v>
      </c>
      <c r="C122" s="170">
        <v>0.24710454679215502</v>
      </c>
      <c r="D122" s="170">
        <v>0.38036881385354276</v>
      </c>
      <c r="E122" s="170">
        <v>0.4294355284637234</v>
      </c>
      <c r="F122" s="170">
        <v>0.36573069320510565</v>
      </c>
      <c r="G122" s="171">
        <v>0.31437151327290869</v>
      </c>
      <c r="H122" s="162"/>
      <c r="I122" s="40"/>
    </row>
    <row r="123" spans="1:9" x14ac:dyDescent="0.2">
      <c r="A123" s="133" t="s">
        <v>90</v>
      </c>
      <c r="B123" s="169">
        <v>0.68938762544288879</v>
      </c>
      <c r="C123" s="170">
        <v>0.49247777707337687</v>
      </c>
      <c r="D123" s="170">
        <v>0.3551153184935768</v>
      </c>
      <c r="E123" s="170">
        <v>0.30366424436604822</v>
      </c>
      <c r="F123" s="170">
        <v>7.5326372528761829E-2</v>
      </c>
      <c r="G123" s="171">
        <v>0.35947499103633124</v>
      </c>
      <c r="H123" s="162"/>
      <c r="I123" s="40"/>
    </row>
    <row r="124" spans="1:9" x14ac:dyDescent="0.2">
      <c r="A124" s="133" t="s">
        <v>91</v>
      </c>
      <c r="B124" s="169">
        <v>1.2820024902153317</v>
      </c>
      <c r="C124" s="170">
        <v>1.1451643349666176</v>
      </c>
      <c r="D124" s="170">
        <v>0.85164746586197992</v>
      </c>
      <c r="E124" s="170">
        <v>0.58104001496707036</v>
      </c>
      <c r="F124" s="170">
        <v>0.15746076852779628</v>
      </c>
      <c r="G124" s="171">
        <v>0.751010826389238</v>
      </c>
      <c r="H124" s="162"/>
      <c r="I124" s="40"/>
    </row>
    <row r="125" spans="1:9" ht="24" x14ac:dyDescent="0.2">
      <c r="A125" s="133" t="s">
        <v>92</v>
      </c>
      <c r="B125" s="169">
        <v>0.46945846596441632</v>
      </c>
      <c r="C125" s="170">
        <v>0.23934673648912205</v>
      </c>
      <c r="D125" s="170">
        <v>0.10091339478974232</v>
      </c>
      <c r="E125" s="170">
        <v>4.5493507472997609E-2</v>
      </c>
      <c r="F125" s="170">
        <v>4.2266672438283229E-3</v>
      </c>
      <c r="G125" s="171">
        <v>0.15846933809263175</v>
      </c>
      <c r="H125" s="162"/>
      <c r="I125" s="40"/>
    </row>
    <row r="126" spans="1:9" x14ac:dyDescent="0.2">
      <c r="A126" s="133" t="s">
        <v>93</v>
      </c>
      <c r="B126" s="169">
        <v>1.9524852127613372</v>
      </c>
      <c r="C126" s="170">
        <v>0.86098820462382153</v>
      </c>
      <c r="D126" s="170">
        <v>0.56066581097047852</v>
      </c>
      <c r="E126" s="170">
        <v>0.26916672673837305</v>
      </c>
      <c r="F126" s="170">
        <v>3.5392634255866265E-2</v>
      </c>
      <c r="G126" s="171">
        <v>0.68119913746238647</v>
      </c>
      <c r="H126" s="162"/>
      <c r="I126" s="40"/>
    </row>
    <row r="127" spans="1:9" x14ac:dyDescent="0.2">
      <c r="A127" s="133" t="s">
        <v>94</v>
      </c>
      <c r="B127" s="169">
        <v>2.0955420269016281</v>
      </c>
      <c r="C127" s="170">
        <v>1.0817194906048824</v>
      </c>
      <c r="D127" s="170">
        <v>0.66927957667632187</v>
      </c>
      <c r="E127" s="170">
        <v>0.59573167669433169</v>
      </c>
      <c r="F127" s="170">
        <v>0.17862805608051516</v>
      </c>
      <c r="G127" s="171">
        <v>0.8680487963607264</v>
      </c>
      <c r="H127" s="162"/>
      <c r="I127" s="40"/>
    </row>
    <row r="128" spans="1:9" x14ac:dyDescent="0.2">
      <c r="A128" s="133" t="s">
        <v>95</v>
      </c>
      <c r="B128" s="169">
        <v>4.4071286314470801E-3</v>
      </c>
      <c r="C128" s="170">
        <v>1.2698928024725704E-2</v>
      </c>
      <c r="D128" s="170">
        <v>0</v>
      </c>
      <c r="E128" s="170">
        <v>0</v>
      </c>
      <c r="F128" s="170">
        <v>0</v>
      </c>
      <c r="G128" s="171">
        <v>3.0621145859176255E-3</v>
      </c>
      <c r="H128" s="162"/>
      <c r="I128" s="40"/>
    </row>
    <row r="129" spans="1:9" x14ac:dyDescent="0.2">
      <c r="A129" s="133" t="s">
        <v>96</v>
      </c>
      <c r="B129" s="169">
        <v>1.8175482363003922E-2</v>
      </c>
      <c r="C129" s="170">
        <v>4.2364599920630928E-2</v>
      </c>
      <c r="D129" s="170">
        <v>0.11132851874149015</v>
      </c>
      <c r="E129" s="170">
        <v>6.0522018537501159E-2</v>
      </c>
      <c r="F129" s="170">
        <v>3.4747125547774246E-2</v>
      </c>
      <c r="G129" s="171">
        <v>5.1858895867094447E-2</v>
      </c>
      <c r="H129" s="162"/>
      <c r="I129" s="40"/>
    </row>
    <row r="130" spans="1:9" x14ac:dyDescent="0.2">
      <c r="A130" s="133" t="s">
        <v>97</v>
      </c>
      <c r="B130" s="169">
        <v>2.2449947690262375</v>
      </c>
      <c r="C130" s="170">
        <v>2.1219232111492872</v>
      </c>
      <c r="D130" s="170">
        <v>1.8933377700790595</v>
      </c>
      <c r="E130" s="170">
        <v>1.3829370193905965</v>
      </c>
      <c r="F130" s="170">
        <v>0.32729887213008607</v>
      </c>
      <c r="G130" s="171">
        <v>1.4935902303905277</v>
      </c>
      <c r="H130" s="162"/>
      <c r="I130" s="40"/>
    </row>
    <row r="131" spans="1:9" x14ac:dyDescent="0.2">
      <c r="A131" s="133" t="s">
        <v>98</v>
      </c>
      <c r="B131" s="169">
        <v>8.8159962491058577E-2</v>
      </c>
      <c r="C131" s="170">
        <v>4.8449998175389031E-2</v>
      </c>
      <c r="D131" s="170">
        <v>5.0183385548461384E-2</v>
      </c>
      <c r="E131" s="170">
        <v>1.5588238531267062E-2</v>
      </c>
      <c r="F131" s="170">
        <v>2.3188991042335107E-2</v>
      </c>
      <c r="G131" s="171">
        <v>4.3183251296150256E-2</v>
      </c>
      <c r="H131" s="162"/>
      <c r="I131" s="40"/>
    </row>
    <row r="132" spans="1:9" x14ac:dyDescent="0.2">
      <c r="A132" s="133" t="s">
        <v>99</v>
      </c>
      <c r="B132" s="169">
        <v>2.3709456328373537E-2</v>
      </c>
      <c r="C132" s="170">
        <v>1.7235195266805368E-2</v>
      </c>
      <c r="D132" s="170">
        <v>1.4504902937609445E-2</v>
      </c>
      <c r="E132" s="170">
        <v>1.8578076843003194E-2</v>
      </c>
      <c r="F132" s="170">
        <v>3.3491669125631382E-2</v>
      </c>
      <c r="G132" s="171">
        <v>2.2428918912686644E-2</v>
      </c>
      <c r="H132" s="162"/>
      <c r="I132" s="40"/>
    </row>
    <row r="133" spans="1:9" x14ac:dyDescent="0.2">
      <c r="A133" s="133" t="s">
        <v>100</v>
      </c>
      <c r="B133" s="169">
        <v>0.53411360460358748</v>
      </c>
      <c r="C133" s="170">
        <v>0.41209285157635223</v>
      </c>
      <c r="D133" s="170">
        <v>0.34353844732098687</v>
      </c>
      <c r="E133" s="170">
        <v>0.41376129459827909</v>
      </c>
      <c r="F133" s="170">
        <v>0.37254387383997267</v>
      </c>
      <c r="G133" s="171">
        <v>0.4127485441592843</v>
      </c>
      <c r="H133" s="162"/>
      <c r="I133" s="40"/>
    </row>
    <row r="134" spans="1:9" ht="24" x14ac:dyDescent="0.2">
      <c r="A134" s="133" t="s">
        <v>101</v>
      </c>
      <c r="B134" s="169">
        <v>0.45566676252329669</v>
      </c>
      <c r="C134" s="170">
        <v>0.30389252262382166</v>
      </c>
      <c r="D134" s="170">
        <v>0.15791831575464682</v>
      </c>
      <c r="E134" s="170">
        <v>0.14246569747743551</v>
      </c>
      <c r="F134" s="170">
        <v>7.2193227339892516E-2</v>
      </c>
      <c r="G134" s="171">
        <v>0.21425306982773759</v>
      </c>
      <c r="H134" s="162"/>
      <c r="I134" s="40"/>
    </row>
    <row r="135" spans="1:9" ht="36" x14ac:dyDescent="0.2">
      <c r="A135" s="133" t="s">
        <v>102</v>
      </c>
      <c r="B135" s="172">
        <v>2.8611465606908353</v>
      </c>
      <c r="C135" s="173">
        <v>2.6364389281104139</v>
      </c>
      <c r="D135" s="173">
        <v>2.469291107411792</v>
      </c>
      <c r="E135" s="173">
        <v>2.2951537103326536</v>
      </c>
      <c r="F135" s="173">
        <v>2.0370392541942874</v>
      </c>
      <c r="G135" s="174">
        <v>2.4262844283573579</v>
      </c>
      <c r="H135" s="162"/>
      <c r="I135" s="40"/>
    </row>
    <row r="136" spans="1:9" ht="24" x14ac:dyDescent="0.2">
      <c r="A136" s="133" t="s">
        <v>103</v>
      </c>
      <c r="B136" s="169">
        <v>2.6644331128206106E-2</v>
      </c>
      <c r="C136" s="170">
        <v>2.9989351414723808E-2</v>
      </c>
      <c r="D136" s="170">
        <v>3.1838017943678305E-2</v>
      </c>
      <c r="E136" s="170">
        <v>6.7168613402341093E-2</v>
      </c>
      <c r="F136" s="170">
        <v>0.60531992879585872</v>
      </c>
      <c r="G136" s="171">
        <v>0.18585927109845857</v>
      </c>
      <c r="H136" s="162"/>
      <c r="I136" s="40"/>
    </row>
    <row r="137" spans="1:9" ht="24" x14ac:dyDescent="0.2">
      <c r="A137" s="133" t="s">
        <v>104</v>
      </c>
      <c r="B137" s="169">
        <v>8.1679028174366439E-2</v>
      </c>
      <c r="C137" s="170">
        <v>0.18919223823476136</v>
      </c>
      <c r="D137" s="170">
        <v>0.2378210644542737</v>
      </c>
      <c r="E137" s="170">
        <v>0.35911458859757056</v>
      </c>
      <c r="F137" s="170">
        <v>0.17400284219515325</v>
      </c>
      <c r="G137" s="171">
        <v>0.20743268981151308</v>
      </c>
      <c r="H137" s="162"/>
      <c r="I137" s="40"/>
    </row>
    <row r="138" spans="1:9" ht="24" x14ac:dyDescent="0.2">
      <c r="A138" s="133" t="s">
        <v>105</v>
      </c>
      <c r="B138" s="169">
        <v>0.40829278527688745</v>
      </c>
      <c r="C138" s="170">
        <v>0.30871594095073424</v>
      </c>
      <c r="D138" s="170">
        <v>0.26886238952449593</v>
      </c>
      <c r="E138" s="170">
        <v>0.21457237738443213</v>
      </c>
      <c r="F138" s="170">
        <v>9.4597497485640156E-2</v>
      </c>
      <c r="G138" s="171">
        <v>0.24623269212519458</v>
      </c>
      <c r="H138" s="162"/>
      <c r="I138" s="40"/>
    </row>
    <row r="139" spans="1:9" ht="24" x14ac:dyDescent="0.2">
      <c r="A139" s="133" t="s">
        <v>106</v>
      </c>
      <c r="B139" s="169">
        <v>4.465039739120185E-2</v>
      </c>
      <c r="C139" s="170">
        <v>7.9894622649268304E-2</v>
      </c>
      <c r="D139" s="170">
        <v>0.1372859928266886</v>
      </c>
      <c r="E139" s="170">
        <v>0.11124995194669847</v>
      </c>
      <c r="F139" s="170">
        <v>3.1586209207886649E-2</v>
      </c>
      <c r="G139" s="171">
        <v>7.7315110023105788E-2</v>
      </c>
      <c r="H139" s="162"/>
      <c r="I139" s="40"/>
    </row>
    <row r="140" spans="1:9" ht="24" x14ac:dyDescent="0.2">
      <c r="A140" s="133" t="s">
        <v>107</v>
      </c>
      <c r="B140" s="169">
        <v>2.0900981996681257E-2</v>
      </c>
      <c r="C140" s="170">
        <v>2.5154657625707632E-2</v>
      </c>
      <c r="D140" s="170">
        <v>5.062115797562293E-2</v>
      </c>
      <c r="E140" s="170">
        <v>5.3629900579660029E-2</v>
      </c>
      <c r="F140" s="170">
        <v>2.4897017508872493E-2</v>
      </c>
      <c r="G140" s="171">
        <v>3.4502963534667974E-2</v>
      </c>
      <c r="H140" s="162"/>
      <c r="I140" s="40"/>
    </row>
    <row r="141" spans="1:9" ht="24" x14ac:dyDescent="0.2">
      <c r="A141" s="133" t="s">
        <v>108</v>
      </c>
      <c r="B141" s="169">
        <v>2.9507185650027631E-3</v>
      </c>
      <c r="C141" s="170">
        <v>4.2245663007448968E-3</v>
      </c>
      <c r="D141" s="170">
        <v>6.1467544749837849E-3</v>
      </c>
      <c r="E141" s="170">
        <v>1.02788597479421E-2</v>
      </c>
      <c r="F141" s="170">
        <v>2.4388976689549324E-3</v>
      </c>
      <c r="G141" s="171">
        <v>5.066460771465376E-3</v>
      </c>
      <c r="H141" s="162"/>
      <c r="I141" s="40"/>
    </row>
    <row r="142" spans="1:9" ht="24" x14ac:dyDescent="0.2">
      <c r="A142" s="133" t="s">
        <v>109</v>
      </c>
      <c r="B142" s="169">
        <v>4.8723147344115293E-2</v>
      </c>
      <c r="C142" s="170">
        <v>2.1093276808344996E-2</v>
      </c>
      <c r="D142" s="170">
        <v>1.1347981310823861E-2</v>
      </c>
      <c r="E142" s="170">
        <v>9.7939396254474401E-3</v>
      </c>
      <c r="F142" s="170">
        <v>6.8808092149520049E-3</v>
      </c>
      <c r="G142" s="171">
        <v>1.8613717067747892E-2</v>
      </c>
      <c r="H142" s="162"/>
      <c r="I142" s="40"/>
    </row>
    <row r="143" spans="1:9" ht="24" x14ac:dyDescent="0.2">
      <c r="A143" s="133" t="s">
        <v>110</v>
      </c>
      <c r="B143" s="169">
        <v>5.4259621081450098E-2</v>
      </c>
      <c r="C143" s="170">
        <v>3.7062428034407277E-2</v>
      </c>
      <c r="D143" s="170">
        <v>2.3863164022355741E-2</v>
      </c>
      <c r="E143" s="170">
        <v>2.1400855853464545E-2</v>
      </c>
      <c r="F143" s="170">
        <v>2.6786042420615546E-3</v>
      </c>
      <c r="G143" s="171">
        <v>2.5923669559492907E-2</v>
      </c>
      <c r="H143" s="162"/>
      <c r="I143" s="40"/>
    </row>
    <row r="144" spans="1:9" x14ac:dyDescent="0.2">
      <c r="A144" s="133" t="s">
        <v>111</v>
      </c>
      <c r="B144" s="169">
        <v>7.9418691609625981E-3</v>
      </c>
      <c r="C144" s="170">
        <v>5.660183928429428E-3</v>
      </c>
      <c r="D144" s="170">
        <v>1.6655812963892514E-3</v>
      </c>
      <c r="E144" s="170">
        <v>1.3511646931873068E-3</v>
      </c>
      <c r="F144" s="170">
        <v>0</v>
      </c>
      <c r="G144" s="171">
        <v>3.0533955245222997E-3</v>
      </c>
      <c r="H144" s="162"/>
      <c r="I144" s="40"/>
    </row>
    <row r="145" spans="1:9" ht="24" x14ac:dyDescent="0.2">
      <c r="A145" s="133" t="s">
        <v>112</v>
      </c>
      <c r="B145" s="169">
        <v>4.9180961895465607E-2</v>
      </c>
      <c r="C145" s="170">
        <v>4.9927929039355723E-2</v>
      </c>
      <c r="D145" s="170">
        <v>4.516319602720683E-2</v>
      </c>
      <c r="E145" s="170">
        <v>4.5473071006930731E-2</v>
      </c>
      <c r="F145" s="170">
        <v>1.7402067528563527E-2</v>
      </c>
      <c r="G145" s="171">
        <v>3.9636287027245865E-2</v>
      </c>
      <c r="H145" s="162"/>
      <c r="I145" s="40"/>
    </row>
    <row r="146" spans="1:9" ht="24" x14ac:dyDescent="0.2">
      <c r="A146" s="133" t="s">
        <v>113</v>
      </c>
      <c r="B146" s="169">
        <v>4.3393978196157E-3</v>
      </c>
      <c r="C146" s="170">
        <v>4.5963606410471397E-3</v>
      </c>
      <c r="D146" s="170">
        <v>8.7066908526622806E-3</v>
      </c>
      <c r="E146" s="170">
        <v>5.4649331344139955E-3</v>
      </c>
      <c r="F146" s="170">
        <v>2.4638966937369118E-3</v>
      </c>
      <c r="G146" s="171">
        <v>4.9081580580703534E-3</v>
      </c>
      <c r="H146" s="162"/>
      <c r="I146" s="40"/>
    </row>
    <row r="147" spans="1:9" ht="24" x14ac:dyDescent="0.2">
      <c r="A147" s="133" t="s">
        <v>114</v>
      </c>
      <c r="B147" s="169">
        <v>0.22882026422238383</v>
      </c>
      <c r="C147" s="170">
        <v>0.23339989347996329</v>
      </c>
      <c r="D147" s="170">
        <v>0.17146406812690249</v>
      </c>
      <c r="E147" s="170">
        <v>9.194701605187991E-2</v>
      </c>
      <c r="F147" s="170">
        <v>2.1744507707914109E-2</v>
      </c>
      <c r="G147" s="171">
        <v>0.13868270041085998</v>
      </c>
      <c r="H147" s="162"/>
      <c r="I147" s="40"/>
    </row>
    <row r="148" spans="1:9" x14ac:dyDescent="0.2">
      <c r="A148" s="133" t="s">
        <v>115</v>
      </c>
      <c r="B148" s="169">
        <v>0</v>
      </c>
      <c r="C148" s="170">
        <v>7.2572725332727486E-4</v>
      </c>
      <c r="D148" s="170">
        <v>0</v>
      </c>
      <c r="E148" s="170">
        <v>3.7182665092955902E-4</v>
      </c>
      <c r="F148" s="170">
        <v>1.3727795123839401E-4</v>
      </c>
      <c r="G148" s="171">
        <v>2.3674581445889725E-4</v>
      </c>
      <c r="H148" s="162"/>
      <c r="I148" s="40"/>
    </row>
    <row r="149" spans="1:9" ht="24" x14ac:dyDescent="0.2">
      <c r="A149" s="133" t="s">
        <v>116</v>
      </c>
      <c r="B149" s="169">
        <v>1.5482048912563285E-2</v>
      </c>
      <c r="C149" s="170">
        <v>1.0362823639184678E-2</v>
      </c>
      <c r="D149" s="170">
        <v>4.3347360064622713E-3</v>
      </c>
      <c r="E149" s="170">
        <v>8.1829013251017556E-3</v>
      </c>
      <c r="F149" s="170">
        <v>1.4300699008760914E-2</v>
      </c>
      <c r="G149" s="171">
        <v>1.0825938214274087E-2</v>
      </c>
      <c r="H149" s="162"/>
      <c r="I149" s="40"/>
    </row>
    <row r="150" spans="1:9" ht="24" x14ac:dyDescent="0.2">
      <c r="A150" s="133" t="s">
        <v>117</v>
      </c>
      <c r="B150" s="169">
        <v>0</v>
      </c>
      <c r="C150" s="170">
        <v>0</v>
      </c>
      <c r="D150" s="170">
        <v>0</v>
      </c>
      <c r="E150" s="170">
        <v>7.8513121127489465E-3</v>
      </c>
      <c r="F150" s="170">
        <v>0.65171546146898707</v>
      </c>
      <c r="G150" s="171">
        <v>0.17012512973904687</v>
      </c>
      <c r="H150" s="162"/>
      <c r="I150" s="40"/>
    </row>
    <row r="151" spans="1:9" ht="24" x14ac:dyDescent="0.2">
      <c r="A151" s="133" t="s">
        <v>118</v>
      </c>
      <c r="B151" s="169">
        <v>0</v>
      </c>
      <c r="C151" s="170">
        <v>0</v>
      </c>
      <c r="D151" s="170">
        <v>2.1990752279551612E-3</v>
      </c>
      <c r="E151" s="170">
        <v>2.5930433706373088E-3</v>
      </c>
      <c r="F151" s="170">
        <v>1.7103483927410127E-3</v>
      </c>
      <c r="G151" s="171">
        <v>1.3508391555470546E-3</v>
      </c>
      <c r="H151" s="162"/>
      <c r="I151" s="40"/>
    </row>
    <row r="152" spans="1:9" ht="24" x14ac:dyDescent="0.2">
      <c r="A152" s="133" t="s">
        <v>119</v>
      </c>
      <c r="B152" s="172">
        <v>8.4344974075935329E-4</v>
      </c>
      <c r="C152" s="173">
        <v>1.3994389847677465E-3</v>
      </c>
      <c r="D152" s="173">
        <v>3.0235736226440612E-3</v>
      </c>
      <c r="E152" s="173">
        <v>2.8644628260815967E-3</v>
      </c>
      <c r="F152" s="173">
        <v>2.0275230312944955E-3</v>
      </c>
      <c r="G152" s="174">
        <v>2.0395344647272085E-3</v>
      </c>
      <c r="H152" s="162"/>
      <c r="I152" s="40"/>
    </row>
    <row r="153" spans="1:9" ht="24" x14ac:dyDescent="0.2">
      <c r="A153" s="133" t="s">
        <v>120</v>
      </c>
      <c r="B153" s="169">
        <v>0</v>
      </c>
      <c r="C153" s="170">
        <v>1.7440883014976637E-4</v>
      </c>
      <c r="D153" s="170">
        <v>5.7511506745447664E-3</v>
      </c>
      <c r="E153" s="170">
        <v>1.4395913407717132E-2</v>
      </c>
      <c r="F153" s="170">
        <v>1.4941642604371494E-2</v>
      </c>
      <c r="G153" s="171">
        <v>7.7765080195586304E-3</v>
      </c>
      <c r="H153" s="162"/>
      <c r="I153" s="40"/>
    </row>
    <row r="154" spans="1:9" ht="24" x14ac:dyDescent="0.2">
      <c r="A154" s="133" t="s">
        <v>121</v>
      </c>
      <c r="B154" s="169">
        <v>1.6054707147376734E-2</v>
      </c>
      <c r="C154" s="170">
        <v>0.10121805756431583</v>
      </c>
      <c r="D154" s="170">
        <v>0.29948828314468828</v>
      </c>
      <c r="E154" s="170">
        <v>0.40338736642993167</v>
      </c>
      <c r="F154" s="170">
        <v>0.19998388788779958</v>
      </c>
      <c r="G154" s="171">
        <v>0.20620708869103904</v>
      </c>
      <c r="H154" s="162"/>
      <c r="I154" s="40"/>
    </row>
    <row r="155" spans="1:9" x14ac:dyDescent="0.2">
      <c r="A155" s="133" t="s">
        <v>122</v>
      </c>
      <c r="B155" s="169">
        <v>0.93943890536064445</v>
      </c>
      <c r="C155" s="170">
        <v>0.85226563610397521</v>
      </c>
      <c r="D155" s="170">
        <v>0.66393647984224125</v>
      </c>
      <c r="E155" s="170">
        <v>0.53617109934774421</v>
      </c>
      <c r="F155" s="170">
        <v>0.11633369242125424</v>
      </c>
      <c r="G155" s="171">
        <v>0.58188079153986261</v>
      </c>
      <c r="H155" s="162"/>
      <c r="I155" s="40"/>
    </row>
    <row r="156" spans="1:9" ht="24" x14ac:dyDescent="0.2">
      <c r="A156" s="133" t="s">
        <v>123</v>
      </c>
      <c r="B156" s="169">
        <v>3.3358002749048193E-3</v>
      </c>
      <c r="C156" s="170">
        <v>7.5164624153732206E-4</v>
      </c>
      <c r="D156" s="170">
        <v>0</v>
      </c>
      <c r="E156" s="170">
        <v>0</v>
      </c>
      <c r="F156" s="170">
        <v>0</v>
      </c>
      <c r="G156" s="171">
        <v>7.5823278167494674E-4</v>
      </c>
      <c r="H156" s="162"/>
      <c r="I156" s="40"/>
    </row>
    <row r="157" spans="1:9" x14ac:dyDescent="0.2">
      <c r="A157" s="133" t="s">
        <v>124</v>
      </c>
      <c r="B157" s="169">
        <v>2.9197804691145985E-2</v>
      </c>
      <c r="C157" s="170">
        <v>4.2646969644213273E-2</v>
      </c>
      <c r="D157" s="170">
        <v>2.5225333999918487E-2</v>
      </c>
      <c r="E157" s="170">
        <v>3.1960726447848656E-2</v>
      </c>
      <c r="F157" s="170">
        <v>1.0292498994438556E-2</v>
      </c>
      <c r="G157" s="171">
        <v>2.6506028575870977E-2</v>
      </c>
      <c r="H157" s="162"/>
      <c r="I157" s="40"/>
    </row>
    <row r="158" spans="1:9" ht="24" x14ac:dyDescent="0.2">
      <c r="A158" s="133" t="s">
        <v>125</v>
      </c>
      <c r="B158" s="169">
        <v>1.1129332785168769E-2</v>
      </c>
      <c r="C158" s="170">
        <v>1.5438426310403737E-3</v>
      </c>
      <c r="D158" s="170">
        <v>3.7610348800779105E-4</v>
      </c>
      <c r="E158" s="170">
        <v>0</v>
      </c>
      <c r="F158" s="170">
        <v>8.8161728734562203E-4</v>
      </c>
      <c r="G158" s="171">
        <v>2.6558006656912181E-3</v>
      </c>
      <c r="H158" s="162"/>
      <c r="I158" s="40"/>
    </row>
    <row r="159" spans="1:9" ht="24" x14ac:dyDescent="0.2">
      <c r="A159" s="133" t="s">
        <v>126</v>
      </c>
      <c r="B159" s="169">
        <v>0</v>
      </c>
      <c r="C159" s="170">
        <v>0</v>
      </c>
      <c r="D159" s="170">
        <v>0</v>
      </c>
      <c r="E159" s="170">
        <v>7.7607605729088113E-4</v>
      </c>
      <c r="F159" s="170">
        <v>3.2091508555448576E-4</v>
      </c>
      <c r="G159" s="171">
        <v>2.3641978832266637E-4</v>
      </c>
      <c r="H159" s="162"/>
      <c r="I159" s="40"/>
    </row>
    <row r="160" spans="1:9" ht="36" x14ac:dyDescent="0.2">
      <c r="A160" s="133" t="s">
        <v>127</v>
      </c>
      <c r="B160" s="169">
        <v>0.97365858041751541</v>
      </c>
      <c r="C160" s="170">
        <v>0.97275709852679082</v>
      </c>
      <c r="D160" s="170">
        <v>0.96513974196554053</v>
      </c>
      <c r="E160" s="170">
        <v>0.95562376177167419</v>
      </c>
      <c r="F160" s="170">
        <v>0.94909462907099418</v>
      </c>
      <c r="G160" s="171">
        <v>0.96204764962683731</v>
      </c>
      <c r="H160" s="162"/>
      <c r="I160" s="40"/>
    </row>
    <row r="161" spans="1:9" ht="24" x14ac:dyDescent="0.2">
      <c r="A161" s="133" t="s">
        <v>128</v>
      </c>
      <c r="B161" s="169">
        <v>0</v>
      </c>
      <c r="C161" s="170">
        <v>0</v>
      </c>
      <c r="D161" s="170">
        <v>0</v>
      </c>
      <c r="E161" s="170">
        <v>4.1753869346844137E-3</v>
      </c>
      <c r="F161" s="170">
        <v>0.61654160940233016</v>
      </c>
      <c r="G161" s="171">
        <v>0.16030039742222343</v>
      </c>
      <c r="H161" s="162"/>
      <c r="I161" s="40"/>
    </row>
    <row r="162" spans="1:9" ht="24" x14ac:dyDescent="0.2">
      <c r="A162" s="133" t="s">
        <v>129</v>
      </c>
      <c r="B162" s="169">
        <v>0</v>
      </c>
      <c r="C162" s="170">
        <v>0</v>
      </c>
      <c r="D162" s="170">
        <v>2.1990752279551612E-3</v>
      </c>
      <c r="E162" s="170">
        <v>2.1731236998857725E-3</v>
      </c>
      <c r="F162" s="170">
        <v>1.7103483927410127E-3</v>
      </c>
      <c r="G162" s="171">
        <v>1.2678310666853184E-3</v>
      </c>
      <c r="H162" s="162"/>
      <c r="I162" s="40"/>
    </row>
    <row r="163" spans="1:9" ht="24" x14ac:dyDescent="0.2">
      <c r="A163" s="133" t="s">
        <v>130</v>
      </c>
      <c r="B163" s="169">
        <v>0</v>
      </c>
      <c r="C163" s="170">
        <v>1.7440883014976637E-4</v>
      </c>
      <c r="D163" s="170">
        <v>3.7850479541555746E-3</v>
      </c>
      <c r="E163" s="170">
        <v>8.3554488368219187E-3</v>
      </c>
      <c r="F163" s="170">
        <v>1.044791838411244E-2</v>
      </c>
      <c r="G163" s="171">
        <v>5.0661838746848776E-3</v>
      </c>
      <c r="H163" s="162"/>
      <c r="I163" s="40"/>
    </row>
    <row r="164" spans="1:9" ht="24" x14ac:dyDescent="0.2">
      <c r="A164" s="133" t="s">
        <v>131</v>
      </c>
      <c r="B164" s="169">
        <v>8.4344974075935329E-4</v>
      </c>
      <c r="C164" s="170">
        <v>1.3994389847677465E-3</v>
      </c>
      <c r="D164" s="170">
        <v>2.9405396720361288E-3</v>
      </c>
      <c r="E164" s="170">
        <v>2.7888493173377992E-3</v>
      </c>
      <c r="F164" s="170">
        <v>3.2811023176532576E-3</v>
      </c>
      <c r="G164" s="171">
        <v>2.3338920669857205E-3</v>
      </c>
      <c r="H164" s="162"/>
      <c r="I164" s="40"/>
    </row>
    <row r="165" spans="1:9" x14ac:dyDescent="0.2">
      <c r="A165" s="133" t="s">
        <v>132</v>
      </c>
      <c r="B165" s="169">
        <v>1.4308423788987702E-2</v>
      </c>
      <c r="C165" s="170">
        <v>9.6743494880065894E-2</v>
      </c>
      <c r="D165" s="170">
        <v>0.28941113351570324</v>
      </c>
      <c r="E165" s="170">
        <v>0.3893427275912934</v>
      </c>
      <c r="F165" s="170">
        <v>0.19617003964835958</v>
      </c>
      <c r="G165" s="171">
        <v>0.19951506518019374</v>
      </c>
      <c r="H165" s="162"/>
      <c r="I165" s="40"/>
    </row>
    <row r="166" spans="1:9" ht="24" x14ac:dyDescent="0.2">
      <c r="A166" s="133" t="s">
        <v>133</v>
      </c>
      <c r="B166" s="169">
        <v>0.9280256044458759</v>
      </c>
      <c r="C166" s="170">
        <v>0.8332896578846104</v>
      </c>
      <c r="D166" s="170">
        <v>0.64237009298525072</v>
      </c>
      <c r="E166" s="170">
        <v>0.51753082042685283</v>
      </c>
      <c r="F166" s="170">
        <v>0.10974031639249267</v>
      </c>
      <c r="G166" s="171">
        <v>0.56712683570990297</v>
      </c>
      <c r="H166" s="162"/>
      <c r="I166" s="40"/>
    </row>
    <row r="167" spans="1:9" ht="24" x14ac:dyDescent="0.2">
      <c r="A167" s="133" t="s">
        <v>134</v>
      </c>
      <c r="B167" s="169">
        <v>2.7145302166987344E-2</v>
      </c>
      <c r="C167" s="170">
        <v>4.0398451705659283E-2</v>
      </c>
      <c r="D167" s="170">
        <v>2.4433852610439066E-2</v>
      </c>
      <c r="E167" s="170">
        <v>3.1257404964797487E-2</v>
      </c>
      <c r="F167" s="170">
        <v>9.4108817070929236E-3</v>
      </c>
      <c r="G167" s="171">
        <v>2.5215584945829265E-2</v>
      </c>
      <c r="H167" s="162"/>
      <c r="I167" s="40"/>
    </row>
    <row r="168" spans="1:9" ht="24" x14ac:dyDescent="0.2">
      <c r="A168" s="133" t="s">
        <v>135</v>
      </c>
      <c r="B168" s="169">
        <v>3.3358002749048193E-3</v>
      </c>
      <c r="C168" s="170">
        <v>7.5164624153732206E-4</v>
      </c>
      <c r="D168" s="170">
        <v>0</v>
      </c>
      <c r="E168" s="170">
        <v>0</v>
      </c>
      <c r="F168" s="170">
        <v>0</v>
      </c>
      <c r="G168" s="171">
        <v>7.5823278167494674E-4</v>
      </c>
      <c r="H168" s="162"/>
      <c r="I168" s="40"/>
    </row>
    <row r="169" spans="1:9" ht="24" x14ac:dyDescent="0.2">
      <c r="A169" s="133" t="s">
        <v>136</v>
      </c>
      <c r="B169" s="169">
        <v>0.76709274532726701</v>
      </c>
      <c r="C169" s="170">
        <v>0.44047488564740306</v>
      </c>
      <c r="D169" s="170">
        <v>0.26157663041999529</v>
      </c>
      <c r="E169" s="170">
        <v>0.10314884210297603</v>
      </c>
      <c r="F169" s="170">
        <v>1.2867042714646689E-2</v>
      </c>
      <c r="G169" s="171">
        <v>0.29227178078890237</v>
      </c>
      <c r="H169" s="162"/>
      <c r="I169" s="40"/>
    </row>
    <row r="170" spans="1:9" ht="36" x14ac:dyDescent="0.2">
      <c r="A170" s="133" t="s">
        <v>137</v>
      </c>
      <c r="B170" s="169">
        <v>4.6896425516410378E-2</v>
      </c>
      <c r="C170" s="170">
        <v>0.17085484159381539</v>
      </c>
      <c r="D170" s="170">
        <v>0.25209845770104655</v>
      </c>
      <c r="E170" s="170">
        <v>0.30578644993119075</v>
      </c>
      <c r="F170" s="170">
        <v>0.31553106101660922</v>
      </c>
      <c r="G170" s="171">
        <v>0.22631459750255778</v>
      </c>
      <c r="H170" s="162"/>
      <c r="I170" s="40"/>
    </row>
    <row r="171" spans="1:9" x14ac:dyDescent="0.2">
      <c r="A171" s="133" t="s">
        <v>138</v>
      </c>
      <c r="B171" s="169">
        <v>0.10096736394249742</v>
      </c>
      <c r="C171" s="170">
        <v>0.19649150336250318</v>
      </c>
      <c r="D171" s="170">
        <v>0.17784333303720701</v>
      </c>
      <c r="E171" s="170">
        <v>0.12692893864328741</v>
      </c>
      <c r="F171" s="170">
        <v>7.4345204533775897E-2</v>
      </c>
      <c r="G171" s="171">
        <v>0.12986505085746203</v>
      </c>
      <c r="H171" s="162"/>
      <c r="I171" s="40"/>
    </row>
    <row r="172" spans="1:9" ht="24" x14ac:dyDescent="0.2">
      <c r="A172" s="133" t="s">
        <v>139</v>
      </c>
      <c r="B172" s="169">
        <v>4.0017524520034958E-2</v>
      </c>
      <c r="C172" s="170">
        <v>0.13356708892929203</v>
      </c>
      <c r="D172" s="170">
        <v>0.26330569353337463</v>
      </c>
      <c r="E172" s="170">
        <v>0.41793743106929954</v>
      </c>
      <c r="F172" s="170">
        <v>0.48064781529503681</v>
      </c>
      <c r="G172" s="171">
        <v>0.28535695518322735</v>
      </c>
      <c r="H172" s="162"/>
      <c r="I172" s="40"/>
    </row>
    <row r="173" spans="1:9" ht="24" x14ac:dyDescent="0.2">
      <c r="A173" s="133" t="s">
        <v>140</v>
      </c>
      <c r="B173" s="169">
        <v>3.518801976836914E-2</v>
      </c>
      <c r="C173" s="170">
        <v>4.9858418664165377E-2</v>
      </c>
      <c r="D173" s="170">
        <v>3.3990839308051975E-2</v>
      </c>
      <c r="E173" s="170">
        <v>3.2356549272565864E-2</v>
      </c>
      <c r="F173" s="170">
        <v>0.10630623201645069</v>
      </c>
      <c r="G173" s="171">
        <v>5.5390435539431515E-2</v>
      </c>
      <c r="H173" s="162"/>
      <c r="I173" s="40"/>
    </row>
    <row r="174" spans="1:9" x14ac:dyDescent="0.2">
      <c r="A174" s="133" t="s">
        <v>141</v>
      </c>
      <c r="B174" s="169">
        <v>2.4488261651259215E-3</v>
      </c>
      <c r="C174" s="170">
        <v>2.7106520055438323E-3</v>
      </c>
      <c r="D174" s="170">
        <v>4.887782935332213E-3</v>
      </c>
      <c r="E174" s="170">
        <v>5.3688461940128206E-3</v>
      </c>
      <c r="F174" s="170">
        <v>3.4062302776208852E-3</v>
      </c>
      <c r="G174" s="171">
        <v>3.7588092736201596E-3</v>
      </c>
      <c r="H174" s="162"/>
      <c r="I174" s="40"/>
    </row>
    <row r="175" spans="1:9" x14ac:dyDescent="0.2">
      <c r="A175" s="133" t="s">
        <v>142</v>
      </c>
      <c r="B175" s="169">
        <v>2.406979634432363E-3</v>
      </c>
      <c r="C175" s="170">
        <v>1.5769747350778053E-4</v>
      </c>
      <c r="D175" s="170">
        <v>7.3494706620843837E-4</v>
      </c>
      <c r="E175" s="170">
        <v>3.4257499261659556E-3</v>
      </c>
      <c r="F175" s="170">
        <v>6.1641713059594648E-3</v>
      </c>
      <c r="G175" s="171">
        <v>2.8833211998231874E-3</v>
      </c>
      <c r="H175" s="162"/>
      <c r="I175" s="40"/>
    </row>
    <row r="176" spans="1:9" ht="24" x14ac:dyDescent="0.2">
      <c r="A176" s="133" t="s">
        <v>143</v>
      </c>
      <c r="B176" s="169">
        <v>0</v>
      </c>
      <c r="C176" s="170">
        <v>4.119189091342919E-3</v>
      </c>
      <c r="D176" s="170">
        <v>4.0618326837384812E-3</v>
      </c>
      <c r="E176" s="170">
        <v>5.0471928605017088E-3</v>
      </c>
      <c r="F176" s="170">
        <v>3.0057974842808913E-4</v>
      </c>
      <c r="G176" s="171">
        <v>2.5316538931139812E-3</v>
      </c>
      <c r="H176" s="162"/>
      <c r="I176" s="40"/>
    </row>
    <row r="177" spans="1:9" x14ac:dyDescent="0.2">
      <c r="A177" s="133" t="s">
        <v>144</v>
      </c>
      <c r="B177" s="169">
        <v>2.6094948860925369E-2</v>
      </c>
      <c r="C177" s="170">
        <v>1.2935877024703018E-2</v>
      </c>
      <c r="D177" s="170">
        <v>4.301592903032561E-3</v>
      </c>
      <c r="E177" s="170">
        <v>1.7147118383330994E-3</v>
      </c>
      <c r="F177" s="170">
        <v>2.9045235142990283E-4</v>
      </c>
      <c r="G177" s="171">
        <v>8.3617735970319129E-3</v>
      </c>
      <c r="H177" s="162"/>
      <c r="I177" s="40"/>
    </row>
    <row r="178" spans="1:9" ht="24" x14ac:dyDescent="0.2">
      <c r="A178" s="133" t="s">
        <v>145</v>
      </c>
      <c r="B178" s="169">
        <v>0.11758998414933279</v>
      </c>
      <c r="C178" s="170">
        <v>2.8989330548273205E-2</v>
      </c>
      <c r="D178" s="170">
        <v>3.8475442185497824E-2</v>
      </c>
      <c r="E178" s="170">
        <v>3.9775917673105878E-2</v>
      </c>
      <c r="F178" s="170">
        <v>6.5101076558169062E-3</v>
      </c>
      <c r="G178" s="171">
        <v>4.363985159956961E-2</v>
      </c>
      <c r="H178" s="162"/>
      <c r="I178" s="40"/>
    </row>
    <row r="179" spans="1:9" x14ac:dyDescent="0.2">
      <c r="A179" s="133" t="s">
        <v>146</v>
      </c>
      <c r="B179" s="169">
        <v>1.7124970801573854E-4</v>
      </c>
      <c r="C179" s="170">
        <v>1.8657714278937094E-3</v>
      </c>
      <c r="D179" s="170">
        <v>1.5004833150449625E-3</v>
      </c>
      <c r="E179" s="170">
        <v>1.2256161771088856E-3</v>
      </c>
      <c r="F179" s="170">
        <v>2.6056273577156762E-3</v>
      </c>
      <c r="G179" s="171">
        <v>1.5468812987507062E-3</v>
      </c>
      <c r="H179" s="162"/>
      <c r="I179" s="40"/>
    </row>
    <row r="180" spans="1:9" ht="24" x14ac:dyDescent="0.2">
      <c r="A180" s="133" t="s">
        <v>147</v>
      </c>
      <c r="B180" s="169">
        <v>2.6858214500944905E-3</v>
      </c>
      <c r="C180" s="170">
        <v>7.5164624153731957E-4</v>
      </c>
      <c r="D180" s="170">
        <v>0</v>
      </c>
      <c r="E180" s="170">
        <v>0</v>
      </c>
      <c r="F180" s="170">
        <v>0</v>
      </c>
      <c r="G180" s="171">
        <v>6.3626977786715227E-4</v>
      </c>
      <c r="H180" s="162"/>
      <c r="I180" s="40"/>
    </row>
    <row r="181" spans="1:9" x14ac:dyDescent="0.2">
      <c r="A181" s="133" t="s">
        <v>148</v>
      </c>
      <c r="B181" s="169">
        <v>2.1670059171524671E-2</v>
      </c>
      <c r="C181" s="170">
        <v>3.4490134296159568E-2</v>
      </c>
      <c r="D181" s="170">
        <v>3.3749834516598569E-2</v>
      </c>
      <c r="E181" s="170">
        <v>3.1951871222654422E-2</v>
      </c>
      <c r="F181" s="170">
        <v>4.8648305386759481E-2</v>
      </c>
      <c r="G181" s="171">
        <v>3.511170143922359E-2</v>
      </c>
      <c r="H181" s="162"/>
      <c r="I181" s="40"/>
    </row>
    <row r="182" spans="1:9" x14ac:dyDescent="0.2">
      <c r="A182" s="133" t="s">
        <v>149</v>
      </c>
      <c r="B182" s="172">
        <v>1.4210072634847422E-3</v>
      </c>
      <c r="C182" s="173">
        <v>0</v>
      </c>
      <c r="D182" s="173">
        <v>1.9568716397237257E-4</v>
      </c>
      <c r="E182" s="173">
        <v>0</v>
      </c>
      <c r="F182" s="173">
        <v>8.056194345557457E-4</v>
      </c>
      <c r="G182" s="174">
        <v>5.10247694247854E-4</v>
      </c>
      <c r="H182" s="162"/>
      <c r="I182" s="40"/>
    </row>
    <row r="183" spans="1:9" x14ac:dyDescent="0.2">
      <c r="A183" s="133" t="s">
        <v>150</v>
      </c>
      <c r="B183" s="169">
        <v>0</v>
      </c>
      <c r="C183" s="170">
        <v>1.2219465166858874E-3</v>
      </c>
      <c r="D183" s="170">
        <v>1.9830983421458485E-3</v>
      </c>
      <c r="E183" s="170">
        <v>8.8207575337710051E-3</v>
      </c>
      <c r="F183" s="170">
        <v>0.18443908122434396</v>
      </c>
      <c r="G183" s="171">
        <v>5.0022831562124212E-2</v>
      </c>
      <c r="H183" s="162"/>
      <c r="I183" s="40"/>
    </row>
    <row r="184" spans="1:9" ht="24" x14ac:dyDescent="0.2">
      <c r="A184" s="133" t="s">
        <v>151</v>
      </c>
      <c r="B184" s="169">
        <v>0</v>
      </c>
      <c r="C184" s="170">
        <v>0</v>
      </c>
      <c r="D184" s="170">
        <v>0</v>
      </c>
      <c r="E184" s="170">
        <v>0</v>
      </c>
      <c r="F184" s="170">
        <v>4.7481992177507988E-2</v>
      </c>
      <c r="G184" s="171">
        <v>1.228172062772572E-2</v>
      </c>
      <c r="H184" s="162"/>
      <c r="I184" s="40"/>
    </row>
    <row r="185" spans="1:9" x14ac:dyDescent="0.2">
      <c r="A185" s="133" t="s">
        <v>152</v>
      </c>
      <c r="B185" s="169">
        <v>0</v>
      </c>
      <c r="C185" s="170">
        <v>0</v>
      </c>
      <c r="D185" s="170">
        <v>0</v>
      </c>
      <c r="E185" s="170">
        <v>2.8959417792011519E-3</v>
      </c>
      <c r="F185" s="170">
        <v>9.5728094625271499E-4</v>
      </c>
      <c r="G185" s="171">
        <v>8.2006938312547653E-4</v>
      </c>
      <c r="H185" s="162"/>
      <c r="I185" s="40"/>
    </row>
    <row r="186" spans="1:9" x14ac:dyDescent="0.2">
      <c r="A186" s="133" t="s">
        <v>153</v>
      </c>
      <c r="B186" s="169">
        <v>0.81084537990111194</v>
      </c>
      <c r="C186" s="170">
        <v>0.91121513612874272</v>
      </c>
      <c r="D186" s="170">
        <v>0.91441459614260023</v>
      </c>
      <c r="E186" s="170">
        <v>0.90871673730573432</v>
      </c>
      <c r="F186" s="170">
        <v>0.57037242456301818</v>
      </c>
      <c r="G186" s="171">
        <v>0.80430108629165897</v>
      </c>
      <c r="H186" s="162"/>
      <c r="I186" s="40"/>
    </row>
    <row r="187" spans="1:9" ht="24" x14ac:dyDescent="0.2">
      <c r="A187" s="133" t="s">
        <v>154</v>
      </c>
      <c r="B187" s="169">
        <v>1.1040703979135778E-2</v>
      </c>
      <c r="C187" s="170">
        <v>4.3784337387116996E-3</v>
      </c>
      <c r="D187" s="170">
        <v>3.4085592619957617E-3</v>
      </c>
      <c r="E187" s="170">
        <v>2.5906107201776182E-3</v>
      </c>
      <c r="F187" s="170">
        <v>0.13466382537832516</v>
      </c>
      <c r="G187" s="171">
        <v>3.8800252313694834E-2</v>
      </c>
      <c r="H187" s="162"/>
      <c r="I187" s="40"/>
    </row>
    <row r="188" spans="1:9" x14ac:dyDescent="0.2">
      <c r="A188" s="133" t="s">
        <v>155</v>
      </c>
      <c r="B188" s="169">
        <v>6.7928597898941736E-3</v>
      </c>
      <c r="C188" s="170">
        <v>2.3860008448673142E-3</v>
      </c>
      <c r="D188" s="170">
        <v>1.9707061691117754E-3</v>
      </c>
      <c r="E188" s="170">
        <v>2.3078357499137247E-3</v>
      </c>
      <c r="F188" s="170">
        <v>5.5723043224626713E-4</v>
      </c>
      <c r="G188" s="171">
        <v>2.649670845723086E-3</v>
      </c>
      <c r="H188" s="162"/>
      <c r="I188" s="40"/>
    </row>
    <row r="189" spans="1:9" x14ac:dyDescent="0.2">
      <c r="A189" s="133" t="s">
        <v>156</v>
      </c>
      <c r="B189" s="169">
        <v>3.2990734296514269E-3</v>
      </c>
      <c r="C189" s="170">
        <v>2.3529349891383655E-3</v>
      </c>
      <c r="D189" s="170">
        <v>1.8417595110659988E-4</v>
      </c>
      <c r="E189" s="170">
        <v>8.0538977060587663E-4</v>
      </c>
      <c r="F189" s="170">
        <v>1.1116989564145057E-3</v>
      </c>
      <c r="G189" s="171">
        <v>1.513098803225883E-3</v>
      </c>
      <c r="H189" s="162"/>
      <c r="I189" s="40"/>
    </row>
    <row r="190" spans="1:9" ht="36" x14ac:dyDescent="0.2">
      <c r="A190" s="133" t="s">
        <v>157</v>
      </c>
      <c r="B190" s="169">
        <v>0.16756583955868487</v>
      </c>
      <c r="C190" s="170">
        <v>0.1461299279121154</v>
      </c>
      <c r="D190" s="170">
        <v>0.12914259826987382</v>
      </c>
      <c r="E190" s="170">
        <v>0.10288528058828245</v>
      </c>
      <c r="F190" s="170">
        <v>2.5860331977059385E-2</v>
      </c>
      <c r="G190" s="171">
        <v>0.10743685675824484</v>
      </c>
      <c r="H190" s="162"/>
      <c r="I190" s="40"/>
    </row>
    <row r="191" spans="1:9" ht="24" x14ac:dyDescent="0.2">
      <c r="A191" s="133" t="s">
        <v>158</v>
      </c>
      <c r="B191" s="169">
        <v>6.5057915950618772E-2</v>
      </c>
      <c r="C191" s="170">
        <v>6.5042561883850117E-2</v>
      </c>
      <c r="D191" s="170">
        <v>5.0074729475939106E-2</v>
      </c>
      <c r="E191" s="170">
        <v>4.4041469975184287E-2</v>
      </c>
      <c r="F191" s="170">
        <v>2.0480712667541357E-2</v>
      </c>
      <c r="G191" s="171">
        <v>4.667326671261271E-2</v>
      </c>
      <c r="H191" s="162"/>
      <c r="I191" s="40"/>
    </row>
    <row r="192" spans="1:9" ht="24" x14ac:dyDescent="0.2">
      <c r="A192" s="133" t="s">
        <v>159</v>
      </c>
      <c r="B192" s="169">
        <v>0.40005152678784472</v>
      </c>
      <c r="C192" s="170">
        <v>0.34695962049089379</v>
      </c>
      <c r="D192" s="170">
        <v>0.25456652029740923</v>
      </c>
      <c r="E192" s="170">
        <v>0.14907693593465662</v>
      </c>
      <c r="F192" s="170">
        <v>1.199966833781619E-2</v>
      </c>
      <c r="G192" s="171">
        <v>0.21453251293917761</v>
      </c>
      <c r="H192" s="162"/>
      <c r="I192" s="40"/>
    </row>
    <row r="193" spans="1:9" x14ac:dyDescent="0.2">
      <c r="A193" s="133" t="s">
        <v>160</v>
      </c>
      <c r="B193" s="172">
        <v>0</v>
      </c>
      <c r="C193" s="173">
        <v>3.2804908058402431E-3</v>
      </c>
      <c r="D193" s="173">
        <v>1.8105458831421532E-4</v>
      </c>
      <c r="E193" s="173">
        <v>5.5002596549596258E-4</v>
      </c>
      <c r="F193" s="173">
        <v>4.0458533265399828E-3</v>
      </c>
      <c r="G193" s="174">
        <v>1.7652249045483099E-3</v>
      </c>
      <c r="H193" s="162"/>
      <c r="I193" s="40"/>
    </row>
    <row r="194" spans="1:9" ht="24" x14ac:dyDescent="0.2">
      <c r="A194" s="133" t="s">
        <v>161</v>
      </c>
      <c r="B194" s="169">
        <v>0</v>
      </c>
      <c r="C194" s="170">
        <v>0</v>
      </c>
      <c r="D194" s="170">
        <v>0</v>
      </c>
      <c r="E194" s="170">
        <v>6.9432940652164245E-4</v>
      </c>
      <c r="F194" s="170">
        <v>8.9928388195483931E-4</v>
      </c>
      <c r="G194" s="171">
        <v>3.6986164844435331E-4</v>
      </c>
      <c r="H194" s="162"/>
      <c r="I194" s="40"/>
    </row>
    <row r="195" spans="1:9" x14ac:dyDescent="0.2">
      <c r="A195" s="133" t="s">
        <v>162</v>
      </c>
      <c r="B195" s="169">
        <v>7.251652873127421E-3</v>
      </c>
      <c r="C195" s="170">
        <v>2.5912266215008212E-2</v>
      </c>
      <c r="D195" s="170">
        <v>6.3055760469721681E-2</v>
      </c>
      <c r="E195" s="170">
        <v>0.11658506114055975</v>
      </c>
      <c r="F195" s="170">
        <v>0.38953763217836096</v>
      </c>
      <c r="G195" s="171">
        <v>0.14107638181551035</v>
      </c>
      <c r="H195" s="162"/>
      <c r="I195" s="40"/>
    </row>
    <row r="196" spans="1:9" ht="24" x14ac:dyDescent="0.2">
      <c r="A196" s="133" t="s">
        <v>163</v>
      </c>
      <c r="B196" s="169">
        <v>0.10024476164644087</v>
      </c>
      <c r="C196" s="170">
        <v>0.12157242282263549</v>
      </c>
      <c r="D196" s="170">
        <v>9.5763350012307485E-2</v>
      </c>
      <c r="E196" s="170">
        <v>6.0930356180878255E-2</v>
      </c>
      <c r="F196" s="170">
        <v>2.7768428179641889E-2</v>
      </c>
      <c r="G196" s="171">
        <v>7.6673678087011185E-2</v>
      </c>
      <c r="H196" s="162"/>
      <c r="I196" s="40"/>
    </row>
    <row r="197" spans="1:9" x14ac:dyDescent="0.2">
      <c r="A197" s="133" t="s">
        <v>164</v>
      </c>
      <c r="B197" s="169">
        <v>1.8554475798328477E-2</v>
      </c>
      <c r="C197" s="170">
        <v>6.1892153606610399E-2</v>
      </c>
      <c r="D197" s="170">
        <v>0.12443643391010099</v>
      </c>
      <c r="E197" s="170">
        <v>0.2033616945351383</v>
      </c>
      <c r="F197" s="170">
        <v>0.33231453326387084</v>
      </c>
      <c r="G197" s="171">
        <v>0.16293159936151938</v>
      </c>
      <c r="H197" s="162"/>
      <c r="I197" s="40"/>
    </row>
    <row r="198" spans="1:9" ht="24" x14ac:dyDescent="0.2">
      <c r="A198" s="133" t="s">
        <v>165</v>
      </c>
      <c r="B198" s="169">
        <v>0</v>
      </c>
      <c r="C198" s="170">
        <v>1.4662596786338558E-2</v>
      </c>
      <c r="D198" s="170">
        <v>2.7313165550778448E-2</v>
      </c>
      <c r="E198" s="170">
        <v>3.6016620931291307E-2</v>
      </c>
      <c r="F198" s="170">
        <v>0.10586892128878683</v>
      </c>
      <c r="G198" s="171">
        <v>4.2001183760011364E-2</v>
      </c>
      <c r="H198" s="162"/>
      <c r="I198" s="40"/>
    </row>
    <row r="199" spans="1:9" ht="24" x14ac:dyDescent="0.2">
      <c r="A199" s="133" t="s">
        <v>166</v>
      </c>
      <c r="B199" s="169">
        <v>0.23332986610459849</v>
      </c>
      <c r="C199" s="170">
        <v>0.212195024487569</v>
      </c>
      <c r="D199" s="170">
        <v>0.25528221147444868</v>
      </c>
      <c r="E199" s="170">
        <v>0.28235054551010674</v>
      </c>
      <c r="F199" s="170">
        <v>7.7787452016152364E-2</v>
      </c>
      <c r="G199" s="171">
        <v>0.20301907220185561</v>
      </c>
      <c r="H199" s="162"/>
      <c r="I199" s="40"/>
    </row>
    <row r="200" spans="1:9" ht="24" x14ac:dyDescent="0.2">
      <c r="A200" s="133" t="s">
        <v>167</v>
      </c>
      <c r="B200" s="169">
        <v>0</v>
      </c>
      <c r="C200" s="170">
        <v>0</v>
      </c>
      <c r="D200" s="170">
        <v>0</v>
      </c>
      <c r="E200" s="170">
        <v>1.6315369000647296E-3</v>
      </c>
      <c r="F200" s="170">
        <v>0</v>
      </c>
      <c r="G200" s="171">
        <v>3.2251587485623124E-4</v>
      </c>
      <c r="H200" s="162"/>
      <c r="I200" s="40"/>
    </row>
    <row r="201" spans="1:9" ht="24" x14ac:dyDescent="0.2">
      <c r="A201" s="133" t="s">
        <v>168</v>
      </c>
      <c r="B201" s="169">
        <v>0</v>
      </c>
      <c r="C201" s="170">
        <v>0</v>
      </c>
      <c r="D201" s="170">
        <v>0</v>
      </c>
      <c r="E201" s="170">
        <v>1.0707531612135421E-3</v>
      </c>
      <c r="F201" s="170">
        <v>0</v>
      </c>
      <c r="G201" s="171">
        <v>2.1166232435819335E-4</v>
      </c>
      <c r="H201" s="162"/>
      <c r="I201" s="40"/>
    </row>
    <row r="202" spans="1:9" ht="24" x14ac:dyDescent="0.2">
      <c r="A202" s="133" t="s">
        <v>169</v>
      </c>
      <c r="B202" s="169">
        <v>0.32213007264392851</v>
      </c>
      <c r="C202" s="170">
        <v>0.49357518295329361</v>
      </c>
      <c r="D202" s="170">
        <v>0.56106636628527351</v>
      </c>
      <c r="E202" s="170">
        <v>0.50431795692546288</v>
      </c>
      <c r="F202" s="170">
        <v>0.67813122788670621</v>
      </c>
      <c r="G202" s="171">
        <v>0.52341505500214403</v>
      </c>
      <c r="H202" s="40"/>
      <c r="I202" s="40"/>
    </row>
    <row r="203" spans="1:9" x14ac:dyDescent="0.2">
      <c r="A203" s="133" t="s">
        <v>170</v>
      </c>
      <c r="B203" s="169">
        <v>1.8441191468805695E-2</v>
      </c>
      <c r="C203" s="170">
        <v>4.9020862499500675E-2</v>
      </c>
      <c r="D203" s="170">
        <v>0.12213056299021381</v>
      </c>
      <c r="E203" s="170">
        <v>0.33328840808110466</v>
      </c>
      <c r="F203" s="170">
        <v>0.27234511797876215</v>
      </c>
      <c r="G203" s="171">
        <v>0.17040145220355829</v>
      </c>
    </row>
    <row r="204" spans="1:9" ht="24" x14ac:dyDescent="0.2">
      <c r="A204" s="133" t="s">
        <v>171</v>
      </c>
      <c r="B204" s="169">
        <v>0</v>
      </c>
      <c r="C204" s="170">
        <v>0</v>
      </c>
      <c r="D204" s="170">
        <v>3.3916310077813888E-3</v>
      </c>
      <c r="E204" s="170">
        <v>5.498662269546227E-3</v>
      </c>
      <c r="F204" s="170">
        <v>1.6661767971388221E-2</v>
      </c>
      <c r="G204" s="171">
        <v>6.0072263672884679E-3</v>
      </c>
    </row>
    <row r="205" spans="1:9" ht="24" x14ac:dyDescent="0.2">
      <c r="A205" s="133" t="s">
        <v>172</v>
      </c>
      <c r="B205" s="169">
        <v>1.6068487792827563E-3</v>
      </c>
      <c r="C205" s="170">
        <v>6.6007429631198969E-3</v>
      </c>
      <c r="D205" s="170">
        <v>6.2901713356370934E-3</v>
      </c>
      <c r="E205" s="170">
        <v>1.2836579744041475E-2</v>
      </c>
      <c r="F205" s="170">
        <v>7.4435796921939264E-4</v>
      </c>
      <c r="G205" s="171">
        <v>5.3256349141963108E-3</v>
      </c>
    </row>
    <row r="206" spans="1:9" ht="24" x14ac:dyDescent="0.2">
      <c r="A206" s="133" t="s">
        <v>173</v>
      </c>
      <c r="B206" s="169">
        <v>0</v>
      </c>
      <c r="C206" s="170">
        <v>0</v>
      </c>
      <c r="D206" s="170">
        <v>1.8105458831421532E-4</v>
      </c>
      <c r="E206" s="170">
        <v>0</v>
      </c>
      <c r="F206" s="170">
        <v>0</v>
      </c>
      <c r="G206" s="171">
        <v>3.2591730538006147E-5</v>
      </c>
    </row>
    <row r="207" spans="1:9" ht="24" x14ac:dyDescent="0.2">
      <c r="A207" s="133" t="s">
        <v>174</v>
      </c>
      <c r="B207" s="169">
        <v>1.9039620471744372E-3</v>
      </c>
      <c r="C207" s="170">
        <v>1.7580357787098309E-4</v>
      </c>
      <c r="D207" s="170">
        <v>0</v>
      </c>
      <c r="E207" s="170">
        <v>0</v>
      </c>
      <c r="F207" s="170">
        <v>3.9441129276857452E-4</v>
      </c>
      <c r="G207" s="171">
        <v>4.9022437231879704E-4</v>
      </c>
    </row>
    <row r="208" spans="1:9" ht="24" x14ac:dyDescent="0.2">
      <c r="A208" s="133" t="s">
        <v>175</v>
      </c>
      <c r="B208" s="169">
        <v>0.42862121840895712</v>
      </c>
      <c r="C208" s="170">
        <v>0.31455369507859443</v>
      </c>
      <c r="D208" s="170">
        <v>0.24845399544339569</v>
      </c>
      <c r="E208" s="170">
        <v>0.11688110990384278</v>
      </c>
      <c r="F208" s="170">
        <v>2.5577664660107441E-2</v>
      </c>
      <c r="G208" s="171">
        <v>0.21023699312790398</v>
      </c>
    </row>
    <row r="209" spans="1:7" ht="24" x14ac:dyDescent="0.2">
      <c r="A209" s="133" t="s">
        <v>176</v>
      </c>
      <c r="B209" s="169">
        <v>2.4171406233346047E-2</v>
      </c>
      <c r="C209" s="170">
        <v>1.7864192039953621E-2</v>
      </c>
      <c r="D209" s="170">
        <v>5.1166710697257423E-3</v>
      </c>
      <c r="E209" s="170">
        <v>1.0707531612135417E-3</v>
      </c>
      <c r="F209" s="170">
        <v>0</v>
      </c>
      <c r="G209" s="171">
        <v>8.8125749262708275E-3</v>
      </c>
    </row>
    <row r="210" spans="1:7" ht="24" x14ac:dyDescent="0.2">
      <c r="A210" s="133" t="s">
        <v>177</v>
      </c>
      <c r="B210" s="169">
        <v>3.3457507261682222E-2</v>
      </c>
      <c r="C210" s="170">
        <v>3.1368830225801794E-2</v>
      </c>
      <c r="D210" s="170">
        <v>2.4180079078664023E-2</v>
      </c>
      <c r="E210" s="170">
        <v>1.4043009206645266E-2</v>
      </c>
      <c r="F210" s="170">
        <v>3.2991644150949908E-3</v>
      </c>
      <c r="G210" s="171">
        <v>1.9781284292192981E-2</v>
      </c>
    </row>
    <row r="211" spans="1:7" ht="24" x14ac:dyDescent="0.2">
      <c r="A211" s="133" t="s">
        <v>178</v>
      </c>
      <c r="B211" s="169">
        <v>0.16444085780517634</v>
      </c>
      <c r="C211" s="170">
        <v>8.3150622780429354E-2</v>
      </c>
      <c r="D211" s="170">
        <v>2.8798093873047891E-2</v>
      </c>
      <c r="E211" s="170">
        <v>1.0505849709539572E-2</v>
      </c>
      <c r="F211" s="170">
        <v>8.2707035413976781E-4</v>
      </c>
      <c r="G211" s="171">
        <v>5.2966021701603749E-2</v>
      </c>
    </row>
    <row r="212" spans="1:7" x14ac:dyDescent="0.2">
      <c r="A212" s="133" t="s">
        <v>179</v>
      </c>
      <c r="B212" s="169">
        <v>1.187384226410889E-3</v>
      </c>
      <c r="C212" s="170">
        <v>1.4675192798057632E-3</v>
      </c>
      <c r="D212" s="170">
        <v>0</v>
      </c>
      <c r="E212" s="170">
        <v>1.2012723694695443E-3</v>
      </c>
      <c r="F212" s="170">
        <v>2.0192174718119895E-3</v>
      </c>
      <c r="G212" s="171">
        <v>1.2408573401686447E-3</v>
      </c>
    </row>
    <row r="213" spans="1:7" ht="24" x14ac:dyDescent="0.2">
      <c r="A213" s="133" t="s">
        <v>180</v>
      </c>
      <c r="B213" s="169">
        <v>4.0395511252364104E-3</v>
      </c>
      <c r="C213" s="170">
        <v>2.2225486016295166E-3</v>
      </c>
      <c r="D213" s="170">
        <v>3.9137432794474514E-4</v>
      </c>
      <c r="E213" s="170">
        <v>3.5639862913280468E-4</v>
      </c>
      <c r="F213" s="170">
        <v>0</v>
      </c>
      <c r="G213" s="171">
        <v>1.2900840218140468E-3</v>
      </c>
    </row>
    <row r="214" spans="1:7" ht="12.75" thickBot="1" x14ac:dyDescent="0.25">
      <c r="A214" s="134" t="s">
        <v>181</v>
      </c>
      <c r="B214" s="175">
        <v>5.5878952051108417</v>
      </c>
      <c r="C214" s="176">
        <v>4.4643604987702954</v>
      </c>
      <c r="D214" s="176">
        <v>3.2928970056859819</v>
      </c>
      <c r="E214" s="176">
        <v>2.4646188978979193</v>
      </c>
      <c r="F214" s="176">
        <v>0.66232760521322409</v>
      </c>
      <c r="G214" s="177">
        <v>3.0859004761232089</v>
      </c>
    </row>
  </sheetData>
  <mergeCells count="33">
    <mergeCell ref="C13:G13"/>
    <mergeCell ref="C25:G25"/>
    <mergeCell ref="B44:B47"/>
    <mergeCell ref="B18:H18"/>
    <mergeCell ref="B19:C20"/>
    <mergeCell ref="D19:E19"/>
    <mergeCell ref="G19:G20"/>
    <mergeCell ref="H19:H20"/>
    <mergeCell ref="B21:B22"/>
    <mergeCell ref="B23:H23"/>
    <mergeCell ref="A86:G86"/>
    <mergeCell ref="A88:A89"/>
    <mergeCell ref="B88:G88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9:B10"/>
    <mergeCell ref="B11:H11"/>
    <mergeCell ref="B6:H6"/>
    <mergeCell ref="B7:C8"/>
    <mergeCell ref="D7:E7"/>
    <mergeCell ref="G7:G8"/>
    <mergeCell ref="H7:H8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2014-08-28T20:12:12Z</cp:lastPrinted>
  <dcterms:created xsi:type="dcterms:W3CDTF">2013-08-06T13:22:30Z</dcterms:created>
  <dcterms:modified xsi:type="dcterms:W3CDTF">2014-08-28T20:12:18Z</dcterms:modified>
</cp:coreProperties>
</file>